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O:\engineer\Bid Opportunities 2022\2022 Regional &amp; Local Sidewalks\Materials Management\205-2022\"/>
    </mc:Choice>
  </mc:AlternateContent>
  <xr:revisionPtr revIDLastSave="0" documentId="13_ncr:1_{27A178BC-B83D-4C72-9251-101CC5EE520D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Form B - Prices" sheetId="1" r:id="rId1"/>
  </sheets>
  <definedNames>
    <definedName name="_12TENDER_SUBMISSI">'Form B - Prices'!#REF!</definedName>
    <definedName name="_4PAGE_1_OF_13">'Form B - Prices'!#REF!</definedName>
    <definedName name="_8TENDER_NO._181">'Form B - Prices'!#REF!</definedName>
    <definedName name="_xlnm._FilterDatabase" localSheetId="0" hidden="1">'Form B - Prices'!$A$1:$I$513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Prices'!$B$1:$H$514</definedName>
    <definedName name="_xlnm.Print_Titles" localSheetId="0">'Form B - Prices'!$1:$5</definedName>
    <definedName name="_xlnm.Print_Titles">'Form B - Prices'!$B$4:$IT$4</definedName>
    <definedName name="TEMP">'Form B - Prices'!#REF!</definedName>
    <definedName name="TESTHEAD">'Form B - Prices'!#REF!</definedName>
    <definedName name="XEVERYTHING">'Form B - Prices'!$B$1:$IT$106</definedName>
    <definedName name="XITEMS">'Form B - Prices'!$B$71:$IT$106</definedName>
  </definedNames>
  <calcPr calcId="191029" fullPrecision="0"/>
</workbook>
</file>

<file path=xl/calcChain.xml><?xml version="1.0" encoding="utf-8"?>
<calcChain xmlns="http://schemas.openxmlformats.org/spreadsheetml/2006/main">
  <c r="H408" i="1" l="1"/>
  <c r="H416" i="1" l="1"/>
  <c r="H402" i="1"/>
  <c r="H66" i="1" l="1"/>
  <c r="H63" i="1"/>
  <c r="H327" i="1" l="1"/>
  <c r="H165" i="1"/>
  <c r="H134" i="1"/>
  <c r="H397" i="1" l="1"/>
  <c r="H467" i="1" l="1"/>
  <c r="H468" i="1"/>
  <c r="H469" i="1"/>
  <c r="C498" i="1"/>
  <c r="H85" i="1"/>
  <c r="H430" i="1"/>
  <c r="H367" i="1"/>
  <c r="H336" i="1"/>
  <c r="H303" i="1"/>
  <c r="H265" i="1"/>
  <c r="H231" i="1"/>
  <c r="H203" i="1"/>
  <c r="H175" i="1"/>
  <c r="H143" i="1"/>
  <c r="H110" i="1"/>
  <c r="H74" i="1"/>
  <c r="C139" i="1"/>
  <c r="H33" i="1"/>
  <c r="H9" i="1"/>
  <c r="C511" i="1" l="1"/>
  <c r="B511" i="1"/>
  <c r="C510" i="1"/>
  <c r="B510" i="1"/>
  <c r="C509" i="1"/>
  <c r="B509" i="1"/>
  <c r="C508" i="1"/>
  <c r="B508" i="1"/>
  <c r="C507" i="1"/>
  <c r="B507" i="1"/>
  <c r="C506" i="1"/>
  <c r="B506" i="1"/>
  <c r="C505" i="1"/>
  <c r="B505" i="1"/>
  <c r="C504" i="1"/>
  <c r="B504" i="1"/>
  <c r="C503" i="1"/>
  <c r="C502" i="1"/>
  <c r="B503" i="1"/>
  <c r="B502" i="1"/>
  <c r="B501" i="1" l="1"/>
  <c r="B500" i="1"/>
  <c r="C501" i="1"/>
  <c r="C500" i="1"/>
  <c r="C495" i="1"/>
  <c r="B495" i="1"/>
  <c r="H494" i="1"/>
  <c r="H493" i="1"/>
  <c r="H490" i="1"/>
  <c r="H489" i="1"/>
  <c r="H488" i="1"/>
  <c r="H486" i="1"/>
  <c r="H484" i="1"/>
  <c r="H482" i="1"/>
  <c r="H481" i="1"/>
  <c r="H480" i="1"/>
  <c r="H479" i="1"/>
  <c r="H477" i="1"/>
  <c r="H476" i="1"/>
  <c r="H473" i="1"/>
  <c r="H472" i="1"/>
  <c r="H471" i="1"/>
  <c r="H466" i="1"/>
  <c r="H465" i="1"/>
  <c r="H463" i="1"/>
  <c r="H461" i="1"/>
  <c r="H458" i="1"/>
  <c r="H457" i="1"/>
  <c r="H456" i="1"/>
  <c r="H453" i="1"/>
  <c r="H452" i="1"/>
  <c r="H450" i="1"/>
  <c r="H449" i="1"/>
  <c r="H448" i="1"/>
  <c r="H447" i="1"/>
  <c r="H446" i="1"/>
  <c r="H443" i="1"/>
  <c r="H442" i="1"/>
  <c r="H440" i="1"/>
  <c r="H438" i="1"/>
  <c r="H436" i="1"/>
  <c r="H434" i="1"/>
  <c r="H431" i="1"/>
  <c r="C426" i="1"/>
  <c r="B426" i="1"/>
  <c r="H425" i="1"/>
  <c r="H424" i="1"/>
  <c r="H421" i="1"/>
  <c r="H419" i="1"/>
  <c r="H417" i="1"/>
  <c r="H413" i="1"/>
  <c r="H412" i="1"/>
  <c r="H411" i="1"/>
  <c r="H410" i="1"/>
  <c r="H405" i="1"/>
  <c r="H399" i="1"/>
  <c r="H398" i="1"/>
  <c r="H394" i="1"/>
  <c r="H393" i="1"/>
  <c r="H391" i="1"/>
  <c r="H388" i="1"/>
  <c r="H387" i="1"/>
  <c r="H386" i="1"/>
  <c r="H383" i="1"/>
  <c r="H381" i="1"/>
  <c r="H378" i="1"/>
  <c r="H377" i="1"/>
  <c r="H375" i="1"/>
  <c r="H373" i="1"/>
  <c r="H371" i="1"/>
  <c r="H368" i="1"/>
  <c r="C363" i="1"/>
  <c r="B363" i="1"/>
  <c r="H362" i="1"/>
  <c r="H361" i="1"/>
  <c r="H358" i="1"/>
  <c r="H357" i="1"/>
  <c r="H355" i="1"/>
  <c r="H354" i="1"/>
  <c r="H353" i="1"/>
  <c r="H352" i="1"/>
  <c r="H349" i="1"/>
  <c r="H348" i="1"/>
  <c r="H347" i="1"/>
  <c r="H346" i="1"/>
  <c r="H345" i="1"/>
  <c r="H344" i="1"/>
  <c r="H343" i="1"/>
  <c r="H340" i="1"/>
  <c r="H337" i="1"/>
  <c r="C332" i="1"/>
  <c r="B332" i="1"/>
  <c r="H331" i="1"/>
  <c r="H330" i="1"/>
  <c r="H326" i="1"/>
  <c r="H325" i="1"/>
  <c r="H323" i="1"/>
  <c r="H322" i="1"/>
  <c r="H321" i="1"/>
  <c r="H320" i="1"/>
  <c r="H319" i="1"/>
  <c r="H316" i="1"/>
  <c r="H315" i="1"/>
  <c r="H314" i="1"/>
  <c r="H313" i="1"/>
  <c r="H312" i="1"/>
  <c r="H311" i="1"/>
  <c r="H310" i="1"/>
  <c r="H307" i="1"/>
  <c r="H304" i="1"/>
  <c r="C299" i="1"/>
  <c r="B299" i="1"/>
  <c r="H298" i="1"/>
  <c r="H297" i="1"/>
  <c r="H294" i="1"/>
  <c r="H293" i="1"/>
  <c r="H292" i="1"/>
  <c r="H291" i="1"/>
  <c r="H290" i="1"/>
  <c r="H288" i="1"/>
  <c r="H287" i="1"/>
  <c r="H286" i="1"/>
  <c r="H285" i="1"/>
  <c r="H284" i="1"/>
  <c r="H283" i="1"/>
  <c r="H280" i="1"/>
  <c r="H279" i="1"/>
  <c r="H278" i="1"/>
  <c r="H277" i="1"/>
  <c r="H276" i="1"/>
  <c r="H274" i="1"/>
  <c r="H273" i="1"/>
  <c r="H272" i="1"/>
  <c r="H269" i="1"/>
  <c r="H266" i="1"/>
  <c r="H263" i="1"/>
  <c r="C260" i="1"/>
  <c r="B260" i="1"/>
  <c r="H259" i="1"/>
  <c r="H258" i="1"/>
  <c r="H255" i="1"/>
  <c r="H254" i="1"/>
  <c r="H252" i="1"/>
  <c r="H251" i="1"/>
  <c r="H250" i="1"/>
  <c r="H249" i="1"/>
  <c r="H248" i="1"/>
  <c r="H247" i="1"/>
  <c r="H246" i="1"/>
  <c r="H243" i="1"/>
  <c r="H242" i="1"/>
  <c r="H241" i="1"/>
  <c r="H240" i="1"/>
  <c r="H239" i="1"/>
  <c r="H238" i="1"/>
  <c r="H235" i="1"/>
  <c r="H232" i="1"/>
  <c r="C227" i="1"/>
  <c r="B227" i="1"/>
  <c r="H226" i="1"/>
  <c r="H225" i="1"/>
  <c r="H222" i="1"/>
  <c r="H220" i="1"/>
  <c r="H219" i="1"/>
  <c r="H218" i="1"/>
  <c r="H217" i="1"/>
  <c r="H214" i="1"/>
  <c r="H212" i="1"/>
  <c r="H211" i="1"/>
  <c r="H210" i="1"/>
  <c r="H207" i="1"/>
  <c r="H204" i="1"/>
  <c r="C199" i="1"/>
  <c r="B199" i="1"/>
  <c r="H198" i="1"/>
  <c r="H197" i="1"/>
  <c r="H194" i="1"/>
  <c r="H192" i="1"/>
  <c r="H191" i="1"/>
  <c r="H190" i="1"/>
  <c r="H187" i="1"/>
  <c r="H186" i="1"/>
  <c r="H184" i="1"/>
  <c r="H183" i="1"/>
  <c r="H182" i="1"/>
  <c r="H179" i="1"/>
  <c r="H176" i="1"/>
  <c r="H173" i="1"/>
  <c r="C170" i="1"/>
  <c r="B170" i="1"/>
  <c r="H169" i="1"/>
  <c r="H168" i="1"/>
  <c r="H163" i="1"/>
  <c r="H162" i="1"/>
  <c r="H161" i="1"/>
  <c r="H160" i="1"/>
  <c r="H159" i="1"/>
  <c r="H158" i="1"/>
  <c r="H155" i="1"/>
  <c r="H154" i="1"/>
  <c r="H152" i="1"/>
  <c r="H151" i="1"/>
  <c r="H150" i="1"/>
  <c r="H147" i="1"/>
  <c r="H144" i="1"/>
  <c r="B139" i="1"/>
  <c r="H138" i="1"/>
  <c r="H137" i="1"/>
  <c r="H133" i="1"/>
  <c r="H131" i="1"/>
  <c r="H129" i="1"/>
  <c r="H128" i="1"/>
  <c r="H127" i="1"/>
  <c r="H126" i="1"/>
  <c r="H125" i="1"/>
  <c r="H122" i="1"/>
  <c r="H121" i="1"/>
  <c r="H120" i="1"/>
  <c r="H119" i="1"/>
  <c r="H118" i="1"/>
  <c r="H117" i="1"/>
  <c r="H114" i="1"/>
  <c r="H111" i="1"/>
  <c r="H495" i="1" l="1"/>
  <c r="H511" i="1" s="1"/>
  <c r="H139" i="1"/>
  <c r="H502" i="1" s="1"/>
  <c r="H426" i="1"/>
  <c r="H510" i="1" s="1"/>
  <c r="H199" i="1"/>
  <c r="H504" i="1" s="1"/>
  <c r="H332" i="1"/>
  <c r="H508" i="1" s="1"/>
  <c r="H260" i="1"/>
  <c r="H506" i="1" s="1"/>
  <c r="H227" i="1"/>
  <c r="H505" i="1" s="1"/>
  <c r="H363" i="1"/>
  <c r="H509" i="1" s="1"/>
  <c r="H299" i="1"/>
  <c r="H507" i="1" s="1"/>
  <c r="H170" i="1"/>
  <c r="H503" i="1" s="1"/>
  <c r="H36" i="1" l="1"/>
  <c r="H45" i="1" l="1"/>
  <c r="H34" i="1"/>
  <c r="H23" i="1"/>
  <c r="H84" i="1"/>
  <c r="H41" i="1" l="1"/>
  <c r="H68" i="1"/>
  <c r="H104" i="1" l="1"/>
  <c r="H28" i="1" l="1"/>
  <c r="H17" i="1"/>
  <c r="H13" i="1"/>
  <c r="H67" i="1" l="1"/>
  <c r="H98" i="1"/>
  <c r="H19" i="1" l="1"/>
  <c r="H69" i="1" l="1"/>
  <c r="H82" i="1" l="1"/>
  <c r="H81" i="1"/>
  <c r="H62" i="1" l="1"/>
  <c r="B512" i="1" l="1"/>
  <c r="H60" i="1"/>
  <c r="H61" i="1"/>
  <c r="H64" i="1" l="1"/>
  <c r="H65" i="1"/>
  <c r="H105" i="1"/>
  <c r="H52" i="1" l="1"/>
  <c r="H51" i="1"/>
  <c r="H59" i="1"/>
  <c r="H58" i="1"/>
  <c r="H55" i="1"/>
  <c r="H53" i="1"/>
  <c r="H54" i="1"/>
  <c r="H50" i="1"/>
  <c r="H49" i="1"/>
  <c r="H48" i="1"/>
  <c r="H47" i="1"/>
  <c r="H43" i="1"/>
  <c r="H39" i="1"/>
  <c r="H38" i="1"/>
  <c r="H37" i="1"/>
  <c r="H35" i="1"/>
  <c r="H30" i="1"/>
  <c r="H27" i="1"/>
  <c r="H26" i="1"/>
  <c r="H22" i="1"/>
  <c r="H21" i="1"/>
  <c r="H18" i="1"/>
  <c r="H15" i="1"/>
  <c r="H10" i="1"/>
  <c r="H70" i="1" l="1"/>
  <c r="H500" i="1" s="1"/>
  <c r="H90" i="1"/>
  <c r="H102" i="1"/>
  <c r="H101" i="1"/>
  <c r="H75" i="1"/>
  <c r="H97" i="1"/>
  <c r="H96" i="1"/>
  <c r="H95" i="1"/>
  <c r="H94" i="1"/>
  <c r="H93" i="1"/>
  <c r="H92" i="1"/>
  <c r="H89" i="1"/>
  <c r="H88" i="1"/>
  <c r="H87" i="1"/>
  <c r="H78" i="1"/>
  <c r="C70" i="1"/>
  <c r="H106" i="1" l="1"/>
  <c r="H501" i="1" s="1"/>
  <c r="C512" i="1" l="1"/>
  <c r="H497" i="1"/>
  <c r="H498" i="1" s="1"/>
  <c r="H512" i="1" s="1"/>
  <c r="G513" i="1" s="1"/>
  <c r="C10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  <author>Pheifer, Henly</author>
  </authors>
  <commentList>
    <comment ref="C44" authorId="0" shapeId="0" xr:uid="{344031D3-82D4-4B89-958E-D5EA41A6C138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Not exactly sure if this is the pay item to connect the silva cell drainage</t>
        </r>
      </text>
    </comment>
    <comment ref="E408" authorId="1" shapeId="0" xr:uid="{C8E827F1-1F9D-4C1A-92B1-2FAA0967F2C8}">
      <text>
        <r>
          <rPr>
            <b/>
            <sz val="9"/>
            <color indexed="81"/>
            <rFont val="Tahoma"/>
            <family val="2"/>
          </rPr>
          <t>Pheifer, Henly:</t>
        </r>
        <r>
          <rPr>
            <sz val="9"/>
            <color indexed="81"/>
            <rFont val="Tahoma"/>
            <family val="2"/>
          </rPr>
          <t xml:space="preserve">
old version has vert m ( no period)</t>
        </r>
      </text>
    </comment>
  </commentList>
</comments>
</file>

<file path=xl/sharedStrings.xml><?xml version="1.0" encoding="utf-8"?>
<sst xmlns="http://schemas.openxmlformats.org/spreadsheetml/2006/main" count="1996" uniqueCount="540">
  <si>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</si>
  <si>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</si>
  <si>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</si>
  <si>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</si>
  <si>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</si>
  <si>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</si>
  <si>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</si>
  <si>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</si>
  <si>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</si>
  <si>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</si>
  <si>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</si>
  <si>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</si>
  <si>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</si>
  <si>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</si>
  <si>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</si>
  <si>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Subtotal:</t>
  </si>
  <si>
    <t>SUMMARY</t>
  </si>
  <si>
    <t>EARTH AND BASE WORKS</t>
  </si>
  <si>
    <t>ASSOCIATED DRAINAGE AND UNDERGROUND WORKS</t>
  </si>
  <si>
    <t>ADJUSTMENTS</t>
  </si>
  <si>
    <t>LANDSCAPING</t>
  </si>
  <si>
    <t>MISCELLANEOUS</t>
  </si>
  <si>
    <t>CODE</t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</si>
  <si>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</si>
  <si>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</si>
  <si>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</si>
  <si>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</si>
  <si>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</si>
  <si>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A010</t>
  </si>
  <si>
    <t>Supplying and Placing Base Course Material</t>
  </si>
  <si>
    <t>A012</t>
  </si>
  <si>
    <t>Grading of Boulevards</t>
  </si>
  <si>
    <t>each</t>
  </si>
  <si>
    <t>ii)</t>
  </si>
  <si>
    <t>B097</t>
  </si>
  <si>
    <t>Drilled Tie Bars</t>
  </si>
  <si>
    <t>m</t>
  </si>
  <si>
    <t>iii)</t>
  </si>
  <si>
    <t>Concrete Curb Renewal</t>
  </si>
  <si>
    <t>SD-203A</t>
  </si>
  <si>
    <t>F001</t>
  </si>
  <si>
    <t>G001</t>
  </si>
  <si>
    <t>Sodding</t>
  </si>
  <si>
    <t>G003</t>
  </si>
  <si>
    <t>B001</t>
  </si>
  <si>
    <t>Pavement Removal</t>
  </si>
  <si>
    <t>B002</t>
  </si>
  <si>
    <t>Concrete Pavement</t>
  </si>
  <si>
    <t>F009</t>
  </si>
  <si>
    <t>F010</t>
  </si>
  <si>
    <t>F011</t>
  </si>
  <si>
    <t>E023</t>
  </si>
  <si>
    <t>E025</t>
  </si>
  <si>
    <t>Adjustment of Valve Boxes</t>
  </si>
  <si>
    <t>Valve Box Extensions</t>
  </si>
  <si>
    <t>Adjustment of Curb Stop Boxes</t>
  </si>
  <si>
    <t>A.3</t>
  </si>
  <si>
    <t>A.4</t>
  </si>
  <si>
    <t>A.5</t>
  </si>
  <si>
    <t>A.6</t>
  </si>
  <si>
    <t>A.7</t>
  </si>
  <si>
    <t>A.8</t>
  </si>
  <si>
    <t>A.9</t>
  </si>
  <si>
    <t>A.10</t>
  </si>
  <si>
    <t>A.11</t>
  </si>
  <si>
    <t xml:space="preserve">CW 3235-R9  </t>
  </si>
  <si>
    <t>100 mm Sidewalk</t>
  </si>
  <si>
    <t>a)</t>
  </si>
  <si>
    <t>b)</t>
  </si>
  <si>
    <t>B154rl</t>
  </si>
  <si>
    <t>A.12</t>
  </si>
  <si>
    <t>B167rl</t>
  </si>
  <si>
    <t>SD-203B</t>
  </si>
  <si>
    <t>SD-229C,D</t>
  </si>
  <si>
    <t>A.13</t>
  </si>
  <si>
    <t>B219</t>
  </si>
  <si>
    <t>A.14</t>
  </si>
  <si>
    <t>Detectable Warning Surface Tiles</t>
  </si>
  <si>
    <t>A.15</t>
  </si>
  <si>
    <t>A.16</t>
  </si>
  <si>
    <t>A.17</t>
  </si>
  <si>
    <t>G002</t>
  </si>
  <si>
    <t xml:space="preserve"> width &lt; 600 mm</t>
  </si>
  <si>
    <t xml:space="preserve"> width &gt; or = 600 mm</t>
  </si>
  <si>
    <t>B100r</t>
  </si>
  <si>
    <t>Miscellaneous Concrete Slab Removal</t>
  </si>
  <si>
    <t>B104r</t>
  </si>
  <si>
    <t>(SEE B9)</t>
  </si>
  <si>
    <t>A.1</t>
  </si>
  <si>
    <t>E15</t>
  </si>
  <si>
    <t xml:space="preserve">CW 3230-R8
</t>
  </si>
  <si>
    <t>B097A</t>
  </si>
  <si>
    <t>15 M Deformed Tie Bar</t>
  </si>
  <si>
    <t>B184rlA</t>
  </si>
  <si>
    <t>B199</t>
  </si>
  <si>
    <t>Construction of Asphalt Patches</t>
  </si>
  <si>
    <t>CW 3326-R3</t>
  </si>
  <si>
    <t>F028</t>
  </si>
  <si>
    <t>Adjustment of Traffic Signal Service Box Frames</t>
  </si>
  <si>
    <t>E13</t>
  </si>
  <si>
    <t>B.3</t>
  </si>
  <si>
    <t>B.2</t>
  </si>
  <si>
    <t>B.1</t>
  </si>
  <si>
    <t>C.1</t>
  </si>
  <si>
    <t>C.2</t>
  </si>
  <si>
    <t>C.3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</si>
  <si>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</si>
  <si>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</si>
  <si>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</si>
  <si>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</si>
  <si>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</si>
  <si>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</si>
  <si>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</si>
  <si>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</si>
  <si>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>B126r</t>
  </si>
  <si>
    <t>Concrete Curb Removal</t>
  </si>
  <si>
    <t xml:space="preserve">CW 3240-R10 </t>
  </si>
  <si>
    <t>B189</t>
  </si>
  <si>
    <t>Regrading Existing Interlocking Paving Stones</t>
  </si>
  <si>
    <t>CW 3330-R5</t>
  </si>
  <si>
    <t>Frames &amp; Covers</t>
  </si>
  <si>
    <t>Adjustment of Manholes/Catch Basins Frames</t>
  </si>
  <si>
    <t>CW 3210-R8</t>
  </si>
  <si>
    <t>B.4</t>
  </si>
  <si>
    <t>B.5</t>
  </si>
  <si>
    <t>B.6</t>
  </si>
  <si>
    <t>B.7</t>
  </si>
  <si>
    <t>B.8</t>
  </si>
  <si>
    <t>B.9</t>
  </si>
  <si>
    <t>B.10</t>
  </si>
  <si>
    <t>B.11</t>
  </si>
  <si>
    <t>B.12</t>
  </si>
  <si>
    <t>B.13</t>
  </si>
  <si>
    <t>B.14</t>
  </si>
  <si>
    <t>B.15</t>
  </si>
  <si>
    <t>B.16</t>
  </si>
  <si>
    <t>B.17</t>
  </si>
  <si>
    <t>F018</t>
  </si>
  <si>
    <t>Curb Stop Extensions</t>
  </si>
  <si>
    <t>C.5</t>
  </si>
  <si>
    <t>C.6</t>
  </si>
  <si>
    <t>C.7</t>
  </si>
  <si>
    <t>C.8</t>
  </si>
  <si>
    <t>C.9</t>
  </si>
  <si>
    <t>C.10</t>
  </si>
  <si>
    <t>C.11</t>
  </si>
  <si>
    <t>C.12</t>
  </si>
  <si>
    <t>D.1</t>
  </si>
  <si>
    <t>AP-007 - Standard Solid Cover for Standard Frame</t>
  </si>
  <si>
    <t>Less than 3 m</t>
  </si>
  <si>
    <t>ROADWORKS - REMOVALS/RENEWALS</t>
  </si>
  <si>
    <t>L. sum</t>
  </si>
  <si>
    <t>I001</t>
  </si>
  <si>
    <t>Mobilization/Demobilization</t>
  </si>
  <si>
    <t>CW 3110-R21</t>
  </si>
  <si>
    <t>B106r</t>
  </si>
  <si>
    <t>Monolithic Curb and Sidewalk</t>
  </si>
  <si>
    <t>B107i</t>
  </si>
  <si>
    <t xml:space="preserve">Miscellaneous Concrete Slab Installation </t>
  </si>
  <si>
    <t>B114C</t>
  </si>
  <si>
    <t>B114E</t>
  </si>
  <si>
    <t>B127rB</t>
  </si>
  <si>
    <t>Barrier Separate</t>
  </si>
  <si>
    <t>CW 3410-R12</t>
  </si>
  <si>
    <t>F015</t>
  </si>
  <si>
    <t>Adjustment of Curb and Gutter Frames</t>
  </si>
  <si>
    <t>F014</t>
  </si>
  <si>
    <t xml:space="preserve">Adjustment of Curb Inlet with New Inlet  Box </t>
  </si>
  <si>
    <t>F012</t>
  </si>
  <si>
    <t xml:space="preserve"> Curb Inlet Box Covers</t>
  </si>
  <si>
    <t xml:space="preserve">CW 3210-R8
</t>
  </si>
  <si>
    <t>F013</t>
  </si>
  <si>
    <t xml:space="preserve"> Curb Inlet Frames</t>
  </si>
  <si>
    <t>Interlocking Paving Stone</t>
  </si>
  <si>
    <t>CW 3010-R4</t>
  </si>
  <si>
    <t>Supply and Installation of MMA Markings with Anti-Skid</t>
  </si>
  <si>
    <t>B123rl</t>
  </si>
  <si>
    <t>SD-228B</t>
  </si>
  <si>
    <t xml:space="preserve"> i)</t>
  </si>
  <si>
    <t>E10</t>
  </si>
  <si>
    <t>E9</t>
  </si>
  <si>
    <t>Planting Medium &amp; Finished Grade</t>
  </si>
  <si>
    <r>
      <t>m</t>
    </r>
    <r>
      <rPr>
        <vertAlign val="superscript"/>
        <sz val="12"/>
        <color theme="1"/>
        <rFont val="Arial"/>
        <family val="2"/>
      </rPr>
      <t>3</t>
    </r>
  </si>
  <si>
    <t>Tree Removal (0-30cm)</t>
  </si>
  <si>
    <t>E2</t>
  </si>
  <si>
    <t>Salvage and Reinstall Bicycle Hoop</t>
  </si>
  <si>
    <t>Each</t>
  </si>
  <si>
    <t>E034</t>
  </si>
  <si>
    <t>Connecting to Existing Catch Basin</t>
  </si>
  <si>
    <t>CW 2130-R12</t>
  </si>
  <si>
    <t>E035</t>
  </si>
  <si>
    <t>E012</t>
  </si>
  <si>
    <t>Drainage Connection Pipe</t>
  </si>
  <si>
    <t>Soil Cell with Sub Drain</t>
  </si>
  <si>
    <t>Soil Cell with Sump Pit</t>
  </si>
  <si>
    <t>150 mm Drainage Connection Pipe</t>
  </si>
  <si>
    <t>100 mm Type 5 Concrete Sidewalk</t>
  </si>
  <si>
    <t>Type 2 Concrete Monolithic Curb and Sidewalk</t>
  </si>
  <si>
    <t>B121rlA</t>
  </si>
  <si>
    <t>B121rlC</t>
  </si>
  <si>
    <t>Type 2 Concrete Modified Barrier (150 mm reveal ht, Dowelled)</t>
  </si>
  <si>
    <t>Type 2 Concrete Curb Ramp (8-12 mm reveal ht, Monolithic)</t>
  </si>
  <si>
    <t>Type 2 Concrete Monolithic Curb and 100 mm Sidewalk with Block Outs (150mm reveal ht..)</t>
  </si>
  <si>
    <t>Type 2 Concrete Barrier (150 mm reveal ht, Separate)</t>
  </si>
  <si>
    <t>B159rlA</t>
  </si>
  <si>
    <t>B167rlA</t>
  </si>
  <si>
    <t>C.4</t>
  </si>
  <si>
    <t>B185rlB</t>
  </si>
  <si>
    <t>SD-223A</t>
  </si>
  <si>
    <t>Type 2 Concrete Splash Strip (150 mm reveal ht, Monolithic Barrier Curb,  750 mm width)</t>
  </si>
  <si>
    <t>iv)</t>
  </si>
  <si>
    <t>3 m to 30 m</t>
  </si>
  <si>
    <t>I</t>
  </si>
  <si>
    <t>I.1</t>
  </si>
  <si>
    <t>H.12</t>
  </si>
  <si>
    <t>H.11</t>
  </si>
  <si>
    <t>H.10</t>
  </si>
  <si>
    <t>H.9</t>
  </si>
  <si>
    <t>SD-205,
SD-206A</t>
  </si>
  <si>
    <t>Type 2 Concrete Barrier (150 mm reveal ht, Dowelled)</t>
  </si>
  <si>
    <t>B155rlA</t>
  </si>
  <si>
    <t>H.8</t>
  </si>
  <si>
    <t>Removal of Precast Sidewalk Blocks</t>
  </si>
  <si>
    <t>H.7</t>
  </si>
  <si>
    <t>B125A</t>
  </si>
  <si>
    <t>Supply of Precast  Sidewalk Blocks</t>
  </si>
  <si>
    <t>H.6</t>
  </si>
  <si>
    <t>B125</t>
  </si>
  <si>
    <t>Adjustment of Precast  Sidewalk Blocks</t>
  </si>
  <si>
    <t>H.5</t>
  </si>
  <si>
    <t>B124</t>
  </si>
  <si>
    <t>Concrete Monolithic Curb and Sidewalk</t>
  </si>
  <si>
    <t>Greater than 20 sq.m.</t>
  </si>
  <si>
    <t>c)</t>
  </si>
  <si>
    <t>B121rl</t>
  </si>
  <si>
    <t>H.4</t>
  </si>
  <si>
    <t>H.3</t>
  </si>
  <si>
    <t>H.2</t>
  </si>
  <si>
    <t>H.1</t>
  </si>
  <si>
    <t>H</t>
  </si>
  <si>
    <t>G.9</t>
  </si>
  <si>
    <t>G.8</t>
  </si>
  <si>
    <t>G.7</t>
  </si>
  <si>
    <t>G.6</t>
  </si>
  <si>
    <t>G.5</t>
  </si>
  <si>
    <t>G.4</t>
  </si>
  <si>
    <t>G.3</t>
  </si>
  <si>
    <t>G.2</t>
  </si>
  <si>
    <t>G.1</t>
  </si>
  <si>
    <t>G</t>
  </si>
  <si>
    <t>Type 2  Concrete Curb Ramp (8-12 mm reveal ht, Monolithic)</t>
  </si>
  <si>
    <t>F.9</t>
  </si>
  <si>
    <t>F.8</t>
  </si>
  <si>
    <t>F.7</t>
  </si>
  <si>
    <t>F.6</t>
  </si>
  <si>
    <t>F.5</t>
  </si>
  <si>
    <t>F.4</t>
  </si>
  <si>
    <t>F.3</t>
  </si>
  <si>
    <t>F.2</t>
  </si>
  <si>
    <t>Excavation</t>
  </si>
  <si>
    <t>F.1</t>
  </si>
  <si>
    <t>A003</t>
  </si>
  <si>
    <t>F</t>
  </si>
  <si>
    <t>E.10</t>
  </si>
  <si>
    <t>E.9</t>
  </si>
  <si>
    <t>E.8</t>
  </si>
  <si>
    <t>E.7</t>
  </si>
  <si>
    <t>E.6</t>
  </si>
  <si>
    <t>E.5</t>
  </si>
  <si>
    <t>E.4</t>
  </si>
  <si>
    <t>E.3</t>
  </si>
  <si>
    <t>E.2</t>
  </si>
  <si>
    <t>E.1</t>
  </si>
  <si>
    <t>E</t>
  </si>
  <si>
    <t>D.9</t>
  </si>
  <si>
    <t>D.8</t>
  </si>
  <si>
    <t>D.7</t>
  </si>
  <si>
    <t>D.6</t>
  </si>
  <si>
    <t>D.5</t>
  </si>
  <si>
    <t>D.4</t>
  </si>
  <si>
    <t>D.3</t>
  </si>
  <si>
    <t>D.2</t>
  </si>
  <si>
    <t>51 mm</t>
  </si>
  <si>
    <t>F005</t>
  </si>
  <si>
    <t>Lifter Rings (AP-010)</t>
  </si>
  <si>
    <t>F003</t>
  </si>
  <si>
    <t>vert. m</t>
  </si>
  <si>
    <t>Pre-cast Concrete Risers</t>
  </si>
  <si>
    <t>F002A</t>
  </si>
  <si>
    <t>Replacing Existing Risers</t>
  </si>
  <si>
    <t>F002</t>
  </si>
  <si>
    <t xml:space="preserve">AP-012 - Barrier Curb and Gutter Cover </t>
  </si>
  <si>
    <t>E029</t>
  </si>
  <si>
    <t xml:space="preserve">AP-011 - Barrier Curb and Gutter Frame </t>
  </si>
  <si>
    <t>E028</t>
  </si>
  <si>
    <t>AP-006 - Standard Frame for Manhole and Catch Basin</t>
  </si>
  <si>
    <t>E024</t>
  </si>
  <si>
    <t>SD-023</t>
  </si>
  <si>
    <t>E007</t>
  </si>
  <si>
    <t xml:space="preserve">Catch Pit </t>
  </si>
  <si>
    <t>E006</t>
  </si>
  <si>
    <t>C051</t>
  </si>
  <si>
    <t>SD-229C</t>
  </si>
  <si>
    <t>Construction of  Curb Ramp (8-12 mm ht, Type 2, Monolithic)</t>
  </si>
  <si>
    <t>C046A</t>
  </si>
  <si>
    <t>SD-205</t>
  </si>
  <si>
    <t>Construction of  Barrier (150 mm ht, Type 2, Dowelled)</t>
  </si>
  <si>
    <t>C033A</t>
  </si>
  <si>
    <t>Concrete Curbs, Curb and Gutter, and Splash Strips</t>
  </si>
  <si>
    <t>C032</t>
  </si>
  <si>
    <t>ROADWORKS - NEW CONSTRUCTION</t>
  </si>
  <si>
    <t>1 - 50 mm Depth (Asphalt)</t>
  </si>
  <si>
    <t>B201</t>
  </si>
  <si>
    <t xml:space="preserve">CW 3450-R6 </t>
  </si>
  <si>
    <t>Planing of Pavement</t>
  </si>
  <si>
    <t>B200</t>
  </si>
  <si>
    <t>tonne</t>
  </si>
  <si>
    <t>Type IA</t>
  </si>
  <si>
    <t>B195</t>
  </si>
  <si>
    <t>Tie-ins and Approaches</t>
  </si>
  <si>
    <t>B194</t>
  </si>
  <si>
    <t>B193</t>
  </si>
  <si>
    <t>Main Line Paving</t>
  </si>
  <si>
    <t>B191</t>
  </si>
  <si>
    <t xml:space="preserve">Construction of Asphaltic Concrete Overlay </t>
  </si>
  <si>
    <t>B190</t>
  </si>
  <si>
    <t>Curb Ramp</t>
  </si>
  <si>
    <t>B132r</t>
  </si>
  <si>
    <t>19.1 mm Diameter</t>
  </si>
  <si>
    <t>B095</t>
  </si>
  <si>
    <t>Drilled Dowels</t>
  </si>
  <si>
    <t>B094</t>
  </si>
  <si>
    <t>200 mm  Type 2 Concrete Pavement (Type A)</t>
  </si>
  <si>
    <t>B026</t>
  </si>
  <si>
    <t>Partial Slab Patches</t>
  </si>
  <si>
    <t>B017</t>
  </si>
  <si>
    <t>A.23</t>
  </si>
  <si>
    <t>A.22</t>
  </si>
  <si>
    <t>A.21</t>
  </si>
  <si>
    <t>Abandoning  Existing Catch Basins</t>
  </si>
  <si>
    <t>A.20</t>
  </si>
  <si>
    <t>E044</t>
  </si>
  <si>
    <t>A.19</t>
  </si>
  <si>
    <t>A.18</t>
  </si>
  <si>
    <t>Trenchless Installation, Class B  Bedding with Sand, Class 2 Backfill</t>
  </si>
  <si>
    <t>E011</t>
  </si>
  <si>
    <t>250 mm, PVC, CB Lead</t>
  </si>
  <si>
    <t>E009</t>
  </si>
  <si>
    <t>Sewer Service</t>
  </si>
  <si>
    <t>E008</t>
  </si>
  <si>
    <t>SD-024, 1200 mm deep</t>
  </si>
  <si>
    <t>E004</t>
  </si>
  <si>
    <t xml:space="preserve">Catch Basin  </t>
  </si>
  <si>
    <t>E003</t>
  </si>
  <si>
    <t>Construction of  Curb Ramp (8-12 mm ht, Monolithic)</t>
  </si>
  <si>
    <t>Concrete Pavements, Median Slabs, Bull-noses, and Safety Medians</t>
  </si>
  <si>
    <t>C001</t>
  </si>
  <si>
    <t>Curb and Gutter</t>
  </si>
  <si>
    <t>B129r</t>
  </si>
  <si>
    <t>25 M Deformed Tie Bar</t>
  </si>
  <si>
    <t>B099</t>
  </si>
  <si>
    <t>28.6 mm Diameter</t>
  </si>
  <si>
    <t>B096</t>
  </si>
  <si>
    <t>200 mm Type 2 Concrete Pavement (Type A)</t>
  </si>
  <si>
    <t>A.24</t>
  </si>
  <si>
    <t>A.25</t>
  </si>
  <si>
    <t>A.26</t>
  </si>
  <si>
    <t>A.27</t>
  </si>
  <si>
    <t>A.28</t>
  </si>
  <si>
    <t>A.29</t>
  </si>
  <si>
    <t>A.30</t>
  </si>
  <si>
    <t>A.31</t>
  </si>
  <si>
    <t>A.32</t>
  </si>
  <si>
    <t>A.33</t>
  </si>
  <si>
    <t>A.34</t>
  </si>
  <si>
    <t>A.35</t>
  </si>
  <si>
    <t>D.10</t>
  </si>
  <si>
    <t>H.13</t>
  </si>
  <si>
    <t>H.14</t>
  </si>
  <si>
    <t>I.2</t>
  </si>
  <si>
    <t>I.3</t>
  </si>
  <si>
    <t>I.4</t>
  </si>
  <si>
    <t>I.5</t>
  </si>
  <si>
    <t>I.6</t>
  </si>
  <si>
    <t>I.7</t>
  </si>
  <si>
    <t>I.8</t>
  </si>
  <si>
    <t>I.9</t>
  </si>
  <si>
    <t>I.10</t>
  </si>
  <si>
    <t>I.11</t>
  </si>
  <si>
    <t>I.12</t>
  </si>
  <si>
    <t>J</t>
  </si>
  <si>
    <t>J.1</t>
  </si>
  <si>
    <t>J.2</t>
  </si>
  <si>
    <t>J.3</t>
  </si>
  <si>
    <t>J.4</t>
  </si>
  <si>
    <t>J.5</t>
  </si>
  <si>
    <t>J.6</t>
  </si>
  <si>
    <t>J.7</t>
  </si>
  <si>
    <t>J.8</t>
  </si>
  <si>
    <t>J.9</t>
  </si>
  <si>
    <t>J.10</t>
  </si>
  <si>
    <t>J.11</t>
  </si>
  <si>
    <t>J.12</t>
  </si>
  <si>
    <t>K</t>
  </si>
  <si>
    <t>K.1</t>
  </si>
  <si>
    <t>K.2</t>
  </si>
  <si>
    <t>K.3</t>
  </si>
  <si>
    <t>K.4</t>
  </si>
  <si>
    <t>K.5</t>
  </si>
  <si>
    <t>K.6</t>
  </si>
  <si>
    <t>K.7</t>
  </si>
  <si>
    <t>K.8</t>
  </si>
  <si>
    <t>K.9</t>
  </si>
  <si>
    <t>K.10</t>
  </si>
  <si>
    <t>K.11</t>
  </si>
  <si>
    <t>K.12</t>
  </si>
  <si>
    <t>L</t>
  </si>
  <si>
    <t>L.1</t>
  </si>
  <si>
    <t>L.2</t>
  </si>
  <si>
    <t>L.3</t>
  </si>
  <si>
    <t>L.4</t>
  </si>
  <si>
    <t>L.5</t>
  </si>
  <si>
    <t>L.6</t>
  </si>
  <si>
    <t>L.7</t>
  </si>
  <si>
    <t>L.8</t>
  </si>
  <si>
    <t>L.9</t>
  </si>
  <si>
    <t>L.10</t>
  </si>
  <si>
    <t>L.11</t>
  </si>
  <si>
    <t>L.12</t>
  </si>
  <si>
    <t>L.13</t>
  </si>
  <si>
    <t>L.14</t>
  </si>
  <si>
    <t>L.15</t>
  </si>
  <si>
    <t>L.16</t>
  </si>
  <si>
    <t>L.17</t>
  </si>
  <si>
    <t>L.18</t>
  </si>
  <si>
    <t>L.19</t>
  </si>
  <si>
    <t>L.20</t>
  </si>
  <si>
    <t>L.21</t>
  </si>
  <si>
    <t>L.22</t>
  </si>
  <si>
    <t>M</t>
  </si>
  <si>
    <t>M.1</t>
  </si>
  <si>
    <t>Paving Stone Indicator Surfaces (Barkman Concrete, Charcoal Holland)</t>
  </si>
  <si>
    <t xml:space="preserve">CW 3235-R9, E22 </t>
  </si>
  <si>
    <t>E11</t>
  </si>
  <si>
    <t>E12</t>
  </si>
  <si>
    <t>CW 3240-R10, E22</t>
  </si>
  <si>
    <t>E19</t>
  </si>
  <si>
    <t>E18</t>
  </si>
  <si>
    <t>CW 3120,
E20</t>
  </si>
  <si>
    <t xml:space="preserve">CW 3235-R9,
E22  </t>
  </si>
  <si>
    <t xml:space="preserve">CW 3240-R10,
E22 </t>
  </si>
  <si>
    <t xml:space="preserve">CW 3235-R9,
E22 </t>
  </si>
  <si>
    <t xml:space="preserve">CW 3230-R8,
E22
</t>
  </si>
  <si>
    <t>CW 3235-R9,
E22</t>
  </si>
  <si>
    <t>CW 3240-R10,
E22</t>
  </si>
  <si>
    <t>CW 3310-R17, E22</t>
  </si>
  <si>
    <t xml:space="preserve">CW 3325-R5, E22  </t>
  </si>
  <si>
    <t xml:space="preserve">CW 3235-R9, E22  </t>
  </si>
  <si>
    <t>FORM B: PRICES</t>
  </si>
  <si>
    <t>A010C3</t>
  </si>
  <si>
    <t xml:space="preserve">Base Course Material - Granular C </t>
  </si>
  <si>
    <t>Paving Stone Indicator Surfaces (Endicott Red Blend)</t>
  </si>
  <si>
    <t>REGIONAL SIDEWALK RENEWAL
PROVENCHER BOULEVARD FROM TACHE AVENUE TO LANGEVIN STREET (SOUTH SIDE)</t>
  </si>
  <si>
    <t>REGIONAL SIDEWALK RENEWAL
NOTRE DAME AVENUE FROM ARLINGTON STREET TO MCPHILLIPS STREET (NORTH SIDE)</t>
  </si>
  <si>
    <t>LOCAL SIDEWALK RENEWAL
TUPELO AVENUE - FROM GATEWAY ROAD (ACROSS FROM SUPERSTORE APP) TO LONDON STREET (SOUTH SIDE)</t>
  </si>
  <si>
    <t>LOCAL SIDEWALK RENEWAL
TUPELO AVENUE - FROM GATEWAY ROAD (SUPERSTORE APP) TO LONDON STREET (NORTH SIDE)</t>
  </si>
  <si>
    <t>LOCAL SIDEWALK RENEWAL
OAKLAND AVENUE - FROM ROCH STREET TO ROTHESAY STREET (SOUTH SIDE)</t>
  </si>
  <si>
    <t>LOCAL SIDEWALK RENEWAL
MCMEANS AVENUE EAST - FROM WABASHA STREET TO WAYOATA STREET (NORTH SIDE)</t>
  </si>
  <si>
    <t>LOCAL SIDEWALK RENEWAL
CUNNINGTON AVENUE - FROM SILVERTHORN PLACE TO ST. MARY'S ROAD (SOUTH SIDE)</t>
  </si>
  <si>
    <t>LOCAL SIDEWALK RENEWAL
JOHN FORSYTH ROAD - WARDE AVENUE TO THORNEWOOD AVENUE (EAST SIDE)</t>
  </si>
  <si>
    <t>LOCAL SIDEWALK RENEWAL
JOHN FORSYTH ROAD - BROTMAN BAY TO WARDE  AVENUE (EAST SIDE)</t>
  </si>
  <si>
    <t>TRAFFIC ENGINEERING IMPROVEMENT PROGRAM
GERTRUDE AVENUE FROM NASSAU STREET NORTH TO OSBORNE STREET</t>
  </si>
  <si>
    <t>TRAFFIC ENGINEERING IMPROVEMENT PROGRAM
MINNETONKA STREET FROM RIEL AVENUE TO RIVER ROAD</t>
  </si>
  <si>
    <t>Base Course Material - Granular C</t>
  </si>
  <si>
    <t>150 mm Type 3 Concrete Reinforced Sidewalk</t>
  </si>
  <si>
    <t>MOBILIZATION /DEMOBILIZATION</t>
  </si>
  <si>
    <t>C008</t>
  </si>
  <si>
    <t>Construction of 200 mm Type 2 Concrete Pavement - (Reinforced)</t>
  </si>
  <si>
    <t>E.11</t>
  </si>
  <si>
    <t>G.10</t>
  </si>
  <si>
    <t>G.11</t>
  </si>
  <si>
    <t>G.12</t>
  </si>
  <si>
    <t>G.13</t>
  </si>
  <si>
    <t>G.14</t>
  </si>
  <si>
    <t>H.15</t>
  </si>
  <si>
    <t>H.16</t>
  </si>
  <si>
    <t>H.17</t>
  </si>
  <si>
    <t>H.18</t>
  </si>
  <si>
    <t>K.13</t>
  </si>
  <si>
    <t>K.14</t>
  </si>
  <si>
    <t>K.15</t>
  </si>
  <si>
    <t>K.16</t>
  </si>
  <si>
    <t>K.17</t>
  </si>
  <si>
    <t>K.18</t>
  </si>
  <si>
    <t>K.19</t>
  </si>
  <si>
    <t>K.20</t>
  </si>
  <si>
    <t>K.21</t>
  </si>
  <si>
    <t>K.22</t>
  </si>
  <si>
    <t>L.23</t>
  </si>
  <si>
    <t>L.24</t>
  </si>
  <si>
    <t>L.25</t>
  </si>
  <si>
    <t>L.26</t>
  </si>
  <si>
    <t>L.27</t>
  </si>
  <si>
    <t>L.28</t>
  </si>
  <si>
    <t xml:space="preserve">M </t>
  </si>
  <si>
    <t>C.13</t>
  </si>
  <si>
    <t>D.11</t>
  </si>
  <si>
    <t>LOCAL SIDEWALK RENEWAL
WHELLAMS LANE - FROM CLAUS BAY TO APPLETON STREET (NORTH SIDE)</t>
  </si>
  <si>
    <t>Supply &amp; Install Cast Iron Tree Well Grate and Frame - ADA Compliant - Neenah Foundry 8709-A 48"x48" with 458mm Tree Opening</t>
  </si>
  <si>
    <t>Reinforced Concrete Tree Well Curb</t>
  </si>
  <si>
    <t>A.36</t>
  </si>
  <si>
    <t>E17</t>
  </si>
  <si>
    <t>Installation of Benches</t>
  </si>
  <si>
    <t>Removal of Benches</t>
  </si>
  <si>
    <t>A.37</t>
  </si>
  <si>
    <t>CW 3510-R10</t>
  </si>
  <si>
    <t>B155rlA1</t>
  </si>
  <si>
    <t>B155rlA2</t>
  </si>
  <si>
    <t>150 mm Type 3 Concrete Reinforced Sidewalk - 24 hr. Early Open</t>
  </si>
  <si>
    <t>E013</t>
  </si>
  <si>
    <t>Sewer Service Risers</t>
  </si>
  <si>
    <t>E014</t>
  </si>
  <si>
    <t>^ specify diameter</t>
  </si>
  <si>
    <t xml:space="preserve">250 mm </t>
  </si>
  <si>
    <t>E036</t>
  </si>
  <si>
    <t xml:space="preserve">Connecting to Existing Sewer </t>
  </si>
  <si>
    <t xml:space="preserve">3.16.7 - Perform a video inspection of the existing sewer after completion of backfilling and compaction using the video equipment indicated in CW 2145 from the nearest manhole to a minimum of 2 metres past the new connection. </t>
  </si>
  <si>
    <t>E041B</t>
  </si>
  <si>
    <t>^ specify size , "Type" opt. if known</t>
  </si>
  <si>
    <t>Connecting to 1500 mm Concrete Storm Relief Sewer</t>
  </si>
  <si>
    <t>K.23</t>
  </si>
  <si>
    <t>E016</t>
  </si>
  <si>
    <t>SD-015</t>
  </si>
  <si>
    <t>E037</t>
  </si>
  <si>
    <t>^ specify size and type</t>
  </si>
  <si>
    <t>250 mm (PVC) Connecting Pipe</t>
  </si>
  <si>
    <t>B159rlA1</t>
  </si>
  <si>
    <t>B159rlA2</t>
  </si>
  <si>
    <t>I.13</t>
  </si>
  <si>
    <t>I.14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</si>
</sst>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7" formatCode="&quot;$&quot;#,##0.00_);\(&quot;$&quot;#,##0.00\)"/>
    <numFmt numFmtId="164" formatCode="0;0;&quot;&quot;;@"/>
    <numFmt numFmtId="165" formatCode="0;0;[Red]&quot;###&quot;;@"/>
    <numFmt numFmtId="166" formatCode="&quot;$&quot;#,##0.00"/>
    <numFmt numFmtId="167" formatCode="&quot;Subtotal: &quot;#\ ###\ ##0.00;;&quot;Subtotal: Nil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#,##0.0"/>
    <numFmt numFmtId="178" formatCode="0.0"/>
  </numFmts>
  <fonts count="61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2"/>
      <color indexed="8"/>
      <name val="Arial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u/>
      <sz val="12"/>
      <name val="Arial"/>
      <family val="2"/>
    </font>
    <font>
      <b/>
      <i/>
      <u/>
      <sz val="12"/>
      <color rgb="FF000000"/>
      <name val="Arial"/>
      <family val="2"/>
    </font>
    <font>
      <b/>
      <sz val="10"/>
      <color theme="1"/>
      <name val="MS Sans Serif"/>
      <family val="2"/>
    </font>
    <font>
      <vertAlign val="superscript"/>
      <sz val="12"/>
      <color theme="1"/>
      <name val="Arial"/>
      <family val="2"/>
    </font>
    <font>
      <b/>
      <sz val="14"/>
      <name val="Arial"/>
      <family val="2"/>
    </font>
    <font>
      <b/>
      <i/>
      <u/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</borders>
  <cellStyleXfs count="109">
    <xf numFmtId="0" fontId="0" fillId="2" borderId="0"/>
    <xf numFmtId="0" fontId="37" fillId="3" borderId="0" applyNumberFormat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6" borderId="0" applyNumberFormat="0" applyBorder="0" applyAlignment="0" applyProtection="0"/>
    <xf numFmtId="0" fontId="37" fillId="9" borderId="0" applyNumberFormat="0" applyBorder="0" applyAlignment="0" applyProtection="0"/>
    <xf numFmtId="0" fontId="37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0" borderId="0" applyNumberFormat="0" applyBorder="0" applyAlignment="0" applyProtection="0"/>
    <xf numFmtId="0" fontId="26" fillId="4" borderId="0" applyNumberFormat="0" applyBorder="0" applyAlignment="0" applyProtection="0"/>
    <xf numFmtId="0" fontId="10" fillId="0" borderId="0" applyFill="0">
      <alignment horizontal="right" vertical="top"/>
    </xf>
    <xf numFmtId="0" fontId="39" fillId="0" borderId="0" applyFill="0">
      <alignment horizontal="right" vertical="top"/>
    </xf>
    <xf numFmtId="0" fontId="11" fillId="0" borderId="1" applyFill="0">
      <alignment horizontal="right" vertical="top"/>
    </xf>
    <xf numFmtId="0" fontId="40" fillId="0" borderId="1" applyFill="0">
      <alignment horizontal="right" vertical="top"/>
    </xf>
    <xf numFmtId="0" fontId="40" fillId="0" borderId="1" applyFill="0">
      <alignment horizontal="right" vertical="top"/>
    </xf>
    <xf numFmtId="169" fontId="11" fillId="0" borderId="2" applyFill="0">
      <alignment horizontal="right" vertical="top"/>
    </xf>
    <xf numFmtId="169" fontId="40" fillId="0" borderId="2" applyFill="0">
      <alignment horizontal="right" vertical="top"/>
    </xf>
    <xf numFmtId="0" fontId="11" fillId="0" borderId="1" applyFill="0">
      <alignment horizontal="center" vertical="top" wrapText="1"/>
    </xf>
    <xf numFmtId="0" fontId="40" fillId="0" borderId="1" applyFill="0">
      <alignment horizontal="center" vertical="top" wrapText="1"/>
    </xf>
    <xf numFmtId="0" fontId="40" fillId="0" borderId="1" applyFill="0">
      <alignment horizontal="center" vertical="top" wrapText="1"/>
    </xf>
    <xf numFmtId="0" fontId="12" fillId="0" borderId="3" applyFill="0">
      <alignment horizontal="center" vertical="center" wrapText="1"/>
    </xf>
    <xf numFmtId="0" fontId="41" fillId="0" borderId="3" applyFill="0">
      <alignment horizontal="center" vertical="center" wrapText="1"/>
    </xf>
    <xf numFmtId="0" fontId="11" fillId="0" borderId="1" applyFill="0">
      <alignment horizontal="left" vertical="top" wrapText="1"/>
    </xf>
    <xf numFmtId="0" fontId="40" fillId="0" borderId="1" applyFill="0">
      <alignment horizontal="left" vertical="top" wrapText="1"/>
    </xf>
    <xf numFmtId="0" fontId="40" fillId="0" borderId="1" applyFill="0">
      <alignment horizontal="left" vertical="top" wrapText="1"/>
    </xf>
    <xf numFmtId="0" fontId="13" fillId="0" borderId="1" applyFill="0">
      <alignment horizontal="left" vertical="top" wrapText="1"/>
    </xf>
    <xf numFmtId="0" fontId="42" fillId="0" borderId="1" applyFill="0">
      <alignment horizontal="left" vertical="top" wrapText="1"/>
    </xf>
    <xf numFmtId="0" fontId="42" fillId="0" borderId="1" applyFill="0">
      <alignment horizontal="left" vertical="top" wrapText="1"/>
    </xf>
    <xf numFmtId="164" fontId="14" fillId="0" borderId="4" applyFill="0">
      <alignment horizontal="centerContinuous" wrapText="1"/>
    </xf>
    <xf numFmtId="164" fontId="43" fillId="0" borderId="4" applyFill="0">
      <alignment horizontal="centerContinuous" wrapText="1"/>
    </xf>
    <xf numFmtId="164" fontId="11" fillId="0" borderId="1" applyFill="0">
      <alignment horizontal="center" vertical="top" wrapText="1"/>
    </xf>
    <xf numFmtId="164" fontId="40" fillId="0" borderId="1" applyFill="0">
      <alignment horizontal="center" vertical="top" wrapText="1"/>
    </xf>
    <xf numFmtId="164" fontId="40" fillId="0" borderId="1" applyFill="0">
      <alignment horizontal="center" vertical="top" wrapText="1"/>
    </xf>
    <xf numFmtId="0" fontId="11" fillId="0" borderId="1" applyFill="0">
      <alignment horizontal="center" wrapText="1"/>
    </xf>
    <xf numFmtId="0" fontId="40" fillId="0" borderId="1" applyFill="0">
      <alignment horizontal="center" wrapText="1"/>
    </xf>
    <xf numFmtId="0" fontId="40" fillId="0" borderId="1" applyFill="0">
      <alignment horizontal="center" wrapText="1"/>
    </xf>
    <xf numFmtId="174" fontId="11" fillId="0" borderId="1" applyFill="0"/>
    <xf numFmtId="174" fontId="40" fillId="0" borderId="1" applyFill="0"/>
    <xf numFmtId="174" fontId="40" fillId="0" borderId="1" applyFill="0"/>
    <xf numFmtId="170" fontId="11" fillId="0" borderId="1" applyFill="0">
      <alignment horizontal="right"/>
      <protection locked="0"/>
    </xf>
    <xf numFmtId="170" fontId="40" fillId="0" borderId="1" applyFill="0">
      <alignment horizontal="right"/>
      <protection locked="0"/>
    </xf>
    <xf numFmtId="170" fontId="40" fillId="0" borderId="1" applyFill="0">
      <alignment horizontal="right"/>
      <protection locked="0"/>
    </xf>
    <xf numFmtId="168" fontId="11" fillId="0" borderId="1" applyFill="0">
      <alignment horizontal="right"/>
      <protection locked="0"/>
    </xf>
    <xf numFmtId="168" fontId="40" fillId="0" borderId="1" applyFill="0">
      <alignment horizontal="right"/>
      <protection locked="0"/>
    </xf>
    <xf numFmtId="168" fontId="40" fillId="0" borderId="1" applyFill="0">
      <alignment horizontal="right"/>
      <protection locked="0"/>
    </xf>
    <xf numFmtId="168" fontId="11" fillId="0" borderId="1" applyFill="0"/>
    <xf numFmtId="168" fontId="40" fillId="0" borderId="1" applyFill="0"/>
    <xf numFmtId="168" fontId="40" fillId="0" borderId="1" applyFill="0"/>
    <xf numFmtId="168" fontId="11" fillId="0" borderId="3" applyFill="0">
      <alignment horizontal="right"/>
    </xf>
    <xf numFmtId="168" fontId="40" fillId="0" borderId="3" applyFill="0">
      <alignment horizontal="right"/>
    </xf>
    <xf numFmtId="0" fontId="30" fillId="21" borderId="5" applyNumberFormat="0" applyAlignment="0" applyProtection="0"/>
    <xf numFmtId="0" fontId="32" fillId="22" borderId="6" applyNumberFormat="0" applyAlignment="0" applyProtection="0"/>
    <xf numFmtId="0" fontId="15" fillId="0" borderId="1" applyFill="0">
      <alignment horizontal="left" vertical="top"/>
    </xf>
    <xf numFmtId="0" fontId="44" fillId="0" borderId="1" applyFill="0">
      <alignment horizontal="left" vertical="top"/>
    </xf>
    <xf numFmtId="0" fontId="44" fillId="0" borderId="1" applyFill="0">
      <alignment horizontal="left" vertical="top"/>
    </xf>
    <xf numFmtId="0" fontId="3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8" fillId="8" borderId="5" applyNumberFormat="0" applyAlignment="0" applyProtection="0"/>
    <xf numFmtId="0" fontId="31" fillId="0" borderId="10" applyNumberFormat="0" applyFill="0" applyAlignment="0" applyProtection="0"/>
    <xf numFmtId="0" fontId="27" fillId="23" borderId="0" applyNumberFormat="0" applyBorder="0" applyAlignment="0" applyProtection="0"/>
    <xf numFmtId="0" fontId="9" fillId="0" borderId="0"/>
    <xf numFmtId="0" fontId="8" fillId="2" borderId="0"/>
    <xf numFmtId="0" fontId="9" fillId="0" borderId="0"/>
    <xf numFmtId="0" fontId="52" fillId="0" borderId="0"/>
    <xf numFmtId="0" fontId="8" fillId="24" borderId="11" applyNumberFormat="0" applyFont="0" applyAlignment="0" applyProtection="0"/>
    <xf numFmtId="176" fontId="12" fillId="0" borderId="3" applyNumberFormat="0" applyFont="0" applyFill="0" applyBorder="0" applyAlignment="0" applyProtection="0">
      <alignment horizontal="center" vertical="top" wrapText="1"/>
    </xf>
    <xf numFmtId="176" fontId="41" fillId="0" borderId="3" applyNumberFormat="0" applyFont="0" applyFill="0" applyBorder="0" applyAlignment="0" applyProtection="0">
      <alignment horizontal="center" vertical="top" wrapText="1"/>
    </xf>
    <xf numFmtId="0" fontId="29" fillId="21" borderId="12" applyNumberFormat="0" applyAlignment="0" applyProtection="0"/>
    <xf numFmtId="0" fontId="16" fillId="0" borderId="0">
      <alignment horizontal="right"/>
    </xf>
    <xf numFmtId="0" fontId="45" fillId="0" borderId="0">
      <alignment horizontal="right"/>
    </xf>
    <xf numFmtId="0" fontId="21" fillId="0" borderId="0" applyNumberFormat="0" applyFill="0" applyBorder="0" applyAlignment="0" applyProtection="0"/>
    <xf numFmtId="0" fontId="11" fillId="0" borderId="0" applyFill="0">
      <alignment horizontal="left"/>
    </xf>
    <xf numFmtId="0" fontId="40" fillId="0" borderId="0" applyFill="0">
      <alignment horizontal="left"/>
    </xf>
    <xf numFmtId="0" fontId="17" fillId="0" borderId="0" applyFill="0">
      <alignment horizontal="centerContinuous" vertical="center"/>
    </xf>
    <xf numFmtId="0" fontId="46" fillId="0" borderId="0" applyFill="0">
      <alignment horizontal="centerContinuous" vertical="center"/>
    </xf>
    <xf numFmtId="173" fontId="18" fillId="0" borderId="0" applyFill="0">
      <alignment horizontal="centerContinuous" vertical="center"/>
    </xf>
    <xf numFmtId="173" fontId="47" fillId="0" borderId="0" applyFill="0">
      <alignment horizontal="centerContinuous" vertical="center"/>
    </xf>
    <xf numFmtId="175" fontId="18" fillId="0" borderId="0" applyFill="0">
      <alignment horizontal="centerContinuous" vertical="center"/>
    </xf>
    <xf numFmtId="175" fontId="47" fillId="0" borderId="0" applyFill="0">
      <alignment horizontal="centerContinuous" vertical="center"/>
    </xf>
    <xf numFmtId="0" fontId="11" fillId="0" borderId="3">
      <alignment horizontal="centerContinuous" wrapText="1"/>
    </xf>
    <xf numFmtId="0" fontId="40" fillId="0" borderId="3">
      <alignment horizontal="centerContinuous" wrapText="1"/>
    </xf>
    <xf numFmtId="171" fontId="19" fillId="0" borderId="0" applyFill="0">
      <alignment horizontal="left"/>
    </xf>
    <xf numFmtId="171" fontId="48" fillId="0" borderId="0" applyFill="0">
      <alignment horizontal="left"/>
    </xf>
    <xf numFmtId="172" fontId="20" fillId="0" borderId="0" applyFill="0">
      <alignment horizontal="right"/>
    </xf>
    <xf numFmtId="172" fontId="49" fillId="0" borderId="0" applyFill="0">
      <alignment horizontal="right"/>
    </xf>
    <xf numFmtId="0" fontId="11" fillId="0" borderId="13" applyFill="0"/>
    <xf numFmtId="0" fontId="40" fillId="0" borderId="13" applyFill="0"/>
    <xf numFmtId="0" fontId="35" fillId="0" borderId="14" applyNumberFormat="0" applyFill="0" applyAlignment="0" applyProtection="0"/>
    <xf numFmtId="0" fontId="33" fillId="0" borderId="0" applyNumberFormat="0" applyFill="0" applyBorder="0" applyAlignment="0" applyProtection="0"/>
  </cellStyleXfs>
  <cellXfs count="200">
    <xf numFmtId="0" fontId="0" fillId="2" borderId="0" xfId="0" applyNumberFormat="1"/>
    <xf numFmtId="0" fontId="0" fillId="2" borderId="15" xfId="0" applyNumberFormat="1" applyBorder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left" vertical="top"/>
    </xf>
    <xf numFmtId="0" fontId="0" fillId="2" borderId="19" xfId="0" applyNumberFormat="1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NumberFormat="1" applyBorder="1" applyAlignment="1">
      <alignment horizontal="center" vertical="top"/>
    </xf>
    <xf numFmtId="0" fontId="0" fillId="2" borderId="20" xfId="0" applyNumberFormat="1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19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0" fontId="2" fillId="2" borderId="19" xfId="0" applyNumberFormat="1" applyFont="1" applyBorder="1" applyAlignment="1">
      <alignment vertical="top"/>
    </xf>
    <xf numFmtId="0" fontId="4" fillId="2" borderId="15" xfId="0" applyNumberFormat="1" applyFont="1" applyBorder="1"/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15" xfId="0" applyNumberFormat="1" applyBorder="1" applyAlignment="1">
      <alignment horizontal="center"/>
    </xf>
    <xf numFmtId="7" fontId="0" fillId="2" borderId="13" xfId="0" applyNumberFormat="1" applyBorder="1" applyAlignment="1">
      <alignment horizontal="right"/>
    </xf>
    <xf numFmtId="7" fontId="0" fillId="2" borderId="25" xfId="0" applyNumberFormat="1" applyBorder="1" applyAlignment="1">
      <alignment horizontal="right"/>
    </xf>
    <xf numFmtId="7" fontId="1" fillId="2" borderId="0" xfId="0" applyNumberFormat="1" applyFont="1" applyAlignment="1">
      <alignment horizontal="centerContinuous" vertical="center"/>
    </xf>
    <xf numFmtId="0" fontId="4" fillId="2" borderId="0" xfId="0" applyNumberFormat="1" applyFont="1" applyAlignment="1">
      <alignment horizontal="centerContinuous" vertical="center"/>
    </xf>
    <xf numFmtId="7" fontId="5" fillId="2" borderId="0" xfId="0" applyNumberFormat="1" applyFont="1" applyAlignment="1">
      <alignment horizontal="centerContinuous" vertical="center"/>
    </xf>
    <xf numFmtId="164" fontId="6" fillId="25" borderId="19" xfId="0" applyNumberFormat="1" applyFont="1" applyFill="1" applyBorder="1" applyAlignment="1" applyProtection="1">
      <alignment horizontal="left" vertical="center"/>
    </xf>
    <xf numFmtId="164" fontId="6" fillId="25" borderId="19" xfId="0" applyNumberFormat="1" applyFont="1" applyFill="1" applyBorder="1" applyAlignment="1" applyProtection="1">
      <alignment horizontal="left" vertical="center" wrapText="1"/>
    </xf>
    <xf numFmtId="2" fontId="0" fillId="2" borderId="0" xfId="0" applyNumberFormat="1" applyAlignment="1">
      <alignment horizontal="centerContinuous"/>
    </xf>
    <xf numFmtId="7" fontId="0" fillId="2" borderId="0" xfId="0" applyNumberFormat="1" applyAlignment="1">
      <alignment horizontal="centerContinuous" vertical="center"/>
    </xf>
    <xf numFmtId="0" fontId="0" fillId="2" borderId="0" xfId="0" applyNumberFormat="1" applyAlignment="1"/>
    <xf numFmtId="0" fontId="2" fillId="2" borderId="22" xfId="0" applyNumberFormat="1" applyFont="1" applyBorder="1" applyAlignment="1">
      <alignment horizontal="center" vertical="center"/>
    </xf>
    <xf numFmtId="0" fontId="2" fillId="2" borderId="19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7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7" fontId="0" fillId="2" borderId="22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6" xfId="0" applyNumberFormat="1" applyBorder="1"/>
    <xf numFmtId="0" fontId="0" fillId="2" borderId="24" xfId="0" applyNumberFormat="1" applyBorder="1" applyAlignment="1">
      <alignment horizontal="center"/>
    </xf>
    <xf numFmtId="0" fontId="0" fillId="2" borderId="27" xfId="0" applyNumberFormat="1" applyBorder="1"/>
    <xf numFmtId="0" fontId="0" fillId="2" borderId="27" xfId="0" applyNumberFormat="1" applyBorder="1" applyAlignment="1">
      <alignment horizontal="center"/>
    </xf>
    <xf numFmtId="7" fontId="0" fillId="2" borderId="27" xfId="0" applyNumberFormat="1" applyBorder="1" applyAlignment="1">
      <alignment horizontal="right"/>
    </xf>
    <xf numFmtId="0" fontId="0" fillId="2" borderId="27" xfId="0" applyNumberFormat="1" applyBorder="1" applyAlignment="1">
      <alignment horizontal="right"/>
    </xf>
    <xf numFmtId="0" fontId="0" fillId="2" borderId="28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29" xfId="0" applyNumberFormat="1" applyBorder="1" applyAlignment="1">
      <alignment horizontal="right"/>
    </xf>
    <xf numFmtId="164" fontId="8" fillId="0" borderId="1" xfId="0" applyNumberFormat="1" applyFont="1" applyFill="1" applyBorder="1" applyAlignment="1" applyProtection="1">
      <alignment horizontal="center" vertical="top" wrapText="1"/>
    </xf>
    <xf numFmtId="0" fontId="0" fillId="2" borderId="0" xfId="0" applyNumberFormat="1" applyBorder="1" applyAlignment="1">
      <alignment horizontal="right"/>
    </xf>
    <xf numFmtId="0" fontId="0" fillId="2" borderId="30" xfId="0" applyNumberFormat="1" applyBorder="1" applyAlignment="1">
      <alignment horizontal="right"/>
    </xf>
    <xf numFmtId="0" fontId="0" fillId="2" borderId="31" xfId="0" applyNumberFormat="1" applyBorder="1" applyAlignment="1">
      <alignment horizontal="right"/>
    </xf>
    <xf numFmtId="165" fontId="53" fillId="0" borderId="1" xfId="0" applyNumberFormat="1" applyFont="1" applyFill="1" applyBorder="1" applyAlignment="1" applyProtection="1">
      <alignment horizontal="left" vertical="top" wrapText="1"/>
    </xf>
    <xf numFmtId="164" fontId="53" fillId="0" borderId="1" xfId="0" applyNumberFormat="1" applyFont="1" applyFill="1" applyBorder="1" applyAlignment="1" applyProtection="1">
      <alignment horizontal="left" vertical="top" wrapText="1"/>
    </xf>
    <xf numFmtId="0" fontId="53" fillId="0" borderId="1" xfId="0" applyNumberFormat="1" applyFont="1" applyFill="1" applyBorder="1" applyAlignment="1" applyProtection="1">
      <alignment horizontal="center" vertical="top" wrapText="1"/>
    </xf>
    <xf numFmtId="166" fontId="53" fillId="0" borderId="1" xfId="0" applyNumberFormat="1" applyFont="1" applyFill="1" applyBorder="1" applyAlignment="1" applyProtection="1">
      <alignment vertical="top"/>
    </xf>
    <xf numFmtId="165" fontId="53" fillId="0" borderId="1" xfId="0" applyNumberFormat="1" applyFont="1" applyFill="1" applyBorder="1" applyAlignment="1" applyProtection="1">
      <alignment horizontal="center" vertical="top" wrapText="1"/>
    </xf>
    <xf numFmtId="164" fontId="53" fillId="0" borderId="1" xfId="0" applyNumberFormat="1" applyFont="1" applyFill="1" applyBorder="1" applyAlignment="1" applyProtection="1">
      <alignment horizontal="center" vertical="top" wrapText="1"/>
    </xf>
    <xf numFmtId="165" fontId="53" fillId="0" borderId="1" xfId="0" applyNumberFormat="1" applyFont="1" applyFill="1" applyBorder="1" applyAlignment="1" applyProtection="1">
      <alignment horizontal="right" vertical="top" wrapText="1"/>
    </xf>
    <xf numFmtId="166" fontId="53" fillId="0" borderId="1" xfId="0" applyNumberFormat="1" applyFont="1" applyFill="1" applyBorder="1" applyAlignment="1" applyProtection="1">
      <alignment vertical="top" wrapText="1"/>
    </xf>
    <xf numFmtId="164" fontId="53" fillId="0" borderId="1" xfId="0" applyNumberFormat="1" applyFont="1" applyFill="1" applyBorder="1" applyAlignment="1" applyProtection="1">
      <alignment vertical="top" wrapText="1"/>
    </xf>
    <xf numFmtId="165" fontId="8" fillId="0" borderId="1" xfId="0" applyNumberFormat="1" applyFont="1" applyFill="1" applyBorder="1" applyAlignment="1" applyProtection="1">
      <alignment horizontal="left" vertical="top" wrapText="1"/>
    </xf>
    <xf numFmtId="164" fontId="8" fillId="0" borderId="1" xfId="0" applyNumberFormat="1" applyFont="1" applyFill="1" applyBorder="1" applyAlignment="1" applyProtection="1">
      <alignment horizontal="left" vertical="top" wrapText="1"/>
    </xf>
    <xf numFmtId="0" fontId="8" fillId="0" borderId="1" xfId="0" applyNumberFormat="1" applyFont="1" applyFill="1" applyBorder="1" applyAlignment="1" applyProtection="1">
      <alignment horizontal="center" vertical="top" wrapText="1"/>
    </xf>
    <xf numFmtId="1" fontId="53" fillId="0" borderId="1" xfId="0" applyNumberFormat="1" applyFont="1" applyFill="1" applyBorder="1" applyAlignment="1" applyProtection="1">
      <alignment horizontal="right" vertical="top" wrapText="1"/>
    </xf>
    <xf numFmtId="0" fontId="53" fillId="26" borderId="1" xfId="0" applyNumberFormat="1" applyFont="1" applyFill="1" applyBorder="1" applyAlignment="1" applyProtection="1">
      <alignment vertical="center"/>
    </xf>
    <xf numFmtId="165" fontId="8" fillId="0" borderId="1" xfId="0" applyNumberFormat="1" applyFont="1" applyFill="1" applyBorder="1" applyAlignment="1" applyProtection="1">
      <alignment horizontal="center" vertical="top" wrapText="1"/>
    </xf>
    <xf numFmtId="0" fontId="54" fillId="26" borderId="0" xfId="0" applyFont="1" applyFill="1" applyAlignment="1"/>
    <xf numFmtId="166" fontId="53" fillId="26" borderId="1" xfId="0" applyNumberFormat="1" applyFont="1" applyFill="1" applyBorder="1" applyAlignment="1" applyProtection="1">
      <alignment vertical="top"/>
      <protection locked="0"/>
    </xf>
    <xf numFmtId="1" fontId="53" fillId="0" borderId="33" xfId="0" applyNumberFormat="1" applyFont="1" applyFill="1" applyBorder="1" applyAlignment="1" applyProtection="1">
      <alignment horizontal="right" vertical="top" wrapText="1"/>
    </xf>
    <xf numFmtId="166" fontId="53" fillId="26" borderId="1" xfId="0" applyNumberFormat="1" applyFont="1" applyFill="1" applyBorder="1" applyAlignment="1" applyProtection="1">
      <alignment vertical="top"/>
    </xf>
    <xf numFmtId="165" fontId="8" fillId="0" borderId="1" xfId="81" applyNumberFormat="1" applyFont="1" applyFill="1" applyBorder="1" applyAlignment="1" applyProtection="1">
      <alignment horizontal="left" vertical="top" wrapText="1"/>
    </xf>
    <xf numFmtId="164" fontId="8" fillId="0" borderId="1" xfId="81" applyNumberFormat="1" applyFont="1" applyFill="1" applyBorder="1" applyAlignment="1" applyProtection="1">
      <alignment horizontal="left" vertical="top" wrapText="1"/>
    </xf>
    <xf numFmtId="0" fontId="8" fillId="0" borderId="1" xfId="81" applyNumberFormat="1" applyFont="1" applyFill="1" applyBorder="1" applyAlignment="1" applyProtection="1">
      <alignment horizontal="center" vertical="top" wrapText="1"/>
    </xf>
    <xf numFmtId="166" fontId="53" fillId="26" borderId="1" xfId="81" applyNumberFormat="1" applyFont="1" applyFill="1" applyBorder="1" applyAlignment="1" applyProtection="1">
      <alignment vertical="top"/>
      <protection locked="0"/>
    </xf>
    <xf numFmtId="166" fontId="53" fillId="0" borderId="1" xfId="81" applyNumberFormat="1" applyFont="1" applyFill="1" applyBorder="1" applyAlignment="1" applyProtection="1">
      <alignment vertical="top"/>
    </xf>
    <xf numFmtId="1" fontId="53" fillId="0" borderId="1" xfId="81" applyNumberFormat="1" applyFont="1" applyFill="1" applyBorder="1" applyAlignment="1" applyProtection="1">
      <alignment horizontal="right" vertical="top" wrapText="1"/>
    </xf>
    <xf numFmtId="164" fontId="8" fillId="0" borderId="1" xfId="80" applyNumberFormat="1" applyFont="1" applyFill="1" applyBorder="1" applyAlignment="1" applyProtection="1">
      <alignment horizontal="center" vertical="top" wrapText="1"/>
    </xf>
    <xf numFmtId="0" fontId="8" fillId="2" borderId="0" xfId="81" applyNumberFormat="1"/>
    <xf numFmtId="7" fontId="8" fillId="2" borderId="20" xfId="81" applyNumberFormat="1" applyBorder="1" applyAlignment="1">
      <alignment horizontal="right" vertical="center"/>
    </xf>
    <xf numFmtId="0" fontId="2" fillId="2" borderId="45" xfId="81" applyNumberFormat="1" applyFont="1" applyBorder="1" applyAlignment="1">
      <alignment horizontal="center" vertical="center"/>
    </xf>
    <xf numFmtId="7" fontId="8" fillId="2" borderId="46" xfId="81" applyNumberFormat="1" applyBorder="1" applyAlignment="1">
      <alignment horizontal="right" vertical="center"/>
    </xf>
    <xf numFmtId="0" fontId="8" fillId="2" borderId="0" xfId="81" applyNumberFormat="1" applyAlignment="1">
      <alignment vertical="center"/>
    </xf>
    <xf numFmtId="4" fontId="8" fillId="26" borderId="32" xfId="81" applyNumberFormat="1" applyFont="1" applyFill="1" applyBorder="1" applyAlignment="1" applyProtection="1">
      <alignment horizontal="center" vertical="top" wrapText="1"/>
    </xf>
    <xf numFmtId="7" fontId="8" fillId="2" borderId="36" xfId="81" applyNumberFormat="1" applyBorder="1" applyAlignment="1">
      <alignment horizontal="right" vertical="center"/>
    </xf>
    <xf numFmtId="0" fontId="2" fillId="2" borderId="47" xfId="81" applyNumberFormat="1" applyFont="1" applyBorder="1" applyAlignment="1">
      <alignment horizontal="center" vertical="center"/>
    </xf>
    <xf numFmtId="7" fontId="8" fillId="2" borderId="22" xfId="81" applyNumberFormat="1" applyBorder="1" applyAlignment="1">
      <alignment horizontal="right" vertical="center"/>
    </xf>
    <xf numFmtId="7" fontId="8" fillId="2" borderId="48" xfId="81" applyNumberFormat="1" applyBorder="1" applyAlignment="1">
      <alignment horizontal="right" vertical="center"/>
    </xf>
    <xf numFmtId="167" fontId="53" fillId="26" borderId="1" xfId="0" applyNumberFormat="1" applyFont="1" applyFill="1" applyBorder="1" applyAlignment="1" applyProtection="1">
      <alignment horizontal="center" vertical="top"/>
    </xf>
    <xf numFmtId="164" fontId="53" fillId="26" borderId="1" xfId="0" applyNumberFormat="1" applyFont="1" applyFill="1" applyBorder="1" applyAlignment="1" applyProtection="1">
      <alignment horizontal="center" vertical="top" wrapText="1"/>
    </xf>
    <xf numFmtId="1" fontId="53" fillId="0" borderId="1" xfId="0" applyNumberFormat="1" applyFont="1" applyFill="1" applyBorder="1" applyAlignment="1" applyProtection="1">
      <alignment horizontal="right" vertical="top"/>
    </xf>
    <xf numFmtId="0" fontId="54" fillId="26" borderId="0" xfId="0" applyFont="1" applyFill="1"/>
    <xf numFmtId="4" fontId="53" fillId="26" borderId="1" xfId="0" applyNumberFormat="1" applyFont="1" applyFill="1" applyBorder="1" applyAlignment="1" applyProtection="1">
      <alignment horizontal="center" vertical="top"/>
    </xf>
    <xf numFmtId="4" fontId="8" fillId="26" borderId="1" xfId="0" applyNumberFormat="1" applyFont="1" applyFill="1" applyBorder="1" applyAlignment="1" applyProtection="1">
      <alignment horizontal="center" vertical="top"/>
    </xf>
    <xf numFmtId="1" fontId="8" fillId="0" borderId="1" xfId="0" applyNumberFormat="1" applyFont="1" applyFill="1" applyBorder="1" applyAlignment="1" applyProtection="1">
      <alignment horizontal="right" vertical="top" wrapText="1"/>
    </xf>
    <xf numFmtId="166" fontId="8" fillId="26" borderId="1" xfId="0" applyNumberFormat="1" applyFont="1" applyFill="1" applyBorder="1" applyAlignment="1" applyProtection="1">
      <alignment vertical="top"/>
      <protection locked="0"/>
    </xf>
    <xf numFmtId="166" fontId="8" fillId="0" borderId="1" xfId="0" applyNumberFormat="1" applyFont="1" applyFill="1" applyBorder="1" applyAlignment="1" applyProtection="1">
      <alignment vertical="top"/>
    </xf>
    <xf numFmtId="164" fontId="53" fillId="26" borderId="1" xfId="0" applyNumberFormat="1" applyFont="1" applyFill="1" applyBorder="1" applyAlignment="1" applyProtection="1">
      <alignment horizontal="left" vertical="top" wrapText="1"/>
    </xf>
    <xf numFmtId="0" fontId="53" fillId="26" borderId="1" xfId="0" applyNumberFormat="1" applyFont="1" applyFill="1" applyBorder="1" applyAlignment="1" applyProtection="1">
      <alignment horizontal="center" vertical="top" wrapText="1"/>
    </xf>
    <xf numFmtId="1" fontId="53" fillId="26" borderId="1" xfId="0" applyNumberFormat="1" applyFont="1" applyFill="1" applyBorder="1" applyAlignment="1" applyProtection="1">
      <alignment horizontal="right" vertical="top"/>
    </xf>
    <xf numFmtId="165" fontId="53" fillId="26" borderId="1" xfId="0" applyNumberFormat="1" applyFont="1" applyFill="1" applyBorder="1" applyAlignment="1" applyProtection="1">
      <alignment horizontal="right" vertical="top" wrapText="1"/>
    </xf>
    <xf numFmtId="0" fontId="57" fillId="26" borderId="0" xfId="0" applyFont="1" applyFill="1" applyAlignment="1"/>
    <xf numFmtId="177" fontId="53" fillId="26" borderId="1" xfId="0" applyNumberFormat="1" applyFont="1" applyFill="1" applyBorder="1" applyAlignment="1" applyProtection="1">
      <alignment horizontal="center" vertical="top"/>
    </xf>
    <xf numFmtId="177" fontId="53" fillId="26" borderId="1" xfId="0" applyNumberFormat="1" applyFont="1" applyFill="1" applyBorder="1" applyAlignment="1" applyProtection="1">
      <alignment horizontal="center" vertical="top" wrapText="1"/>
    </xf>
    <xf numFmtId="177" fontId="53" fillId="26" borderId="1" xfId="0" applyNumberFormat="1" applyFont="1" applyFill="1" applyBorder="1" applyAlignment="1" applyProtection="1">
      <alignment horizontal="left" vertical="top" wrapText="1"/>
    </xf>
    <xf numFmtId="4" fontId="53" fillId="26" borderId="1" xfId="0" applyNumberFormat="1" applyFont="1" applyFill="1" applyBorder="1" applyAlignment="1" applyProtection="1">
      <alignment horizontal="center" vertical="top" wrapText="1"/>
    </xf>
    <xf numFmtId="164" fontId="53" fillId="0" borderId="1" xfId="80" applyNumberFormat="1" applyFont="1" applyFill="1" applyBorder="1" applyAlignment="1" applyProtection="1">
      <alignment vertical="top" wrapText="1"/>
    </xf>
    <xf numFmtId="164" fontId="53" fillId="0" borderId="1" xfId="80" applyNumberFormat="1" applyFont="1" applyFill="1" applyBorder="1" applyAlignment="1" applyProtection="1">
      <alignment horizontal="center" vertical="top" wrapText="1"/>
    </xf>
    <xf numFmtId="0" fontId="54" fillId="26" borderId="0" xfId="0" applyFont="1" applyFill="1" applyAlignment="1">
      <alignment vertical="top"/>
    </xf>
    <xf numFmtId="164" fontId="53" fillId="0" borderId="1" xfId="80" applyNumberFormat="1" applyFont="1" applyFill="1" applyBorder="1" applyAlignment="1" applyProtection="1">
      <alignment horizontal="left" vertical="top" wrapText="1"/>
    </xf>
    <xf numFmtId="4" fontId="53" fillId="26" borderId="1" xfId="80" applyNumberFormat="1" applyFont="1" applyFill="1" applyBorder="1" applyAlignment="1" applyProtection="1">
      <alignment horizontal="center" vertical="top" wrapText="1"/>
    </xf>
    <xf numFmtId="0" fontId="53" fillId="0" borderId="1" xfId="80" applyNumberFormat="1" applyFont="1" applyFill="1" applyBorder="1" applyAlignment="1" applyProtection="1">
      <alignment horizontal="center" vertical="top" wrapText="1"/>
    </xf>
    <xf numFmtId="1" fontId="53" fillId="0" borderId="1" xfId="80" applyNumberFormat="1" applyFont="1" applyFill="1" applyBorder="1" applyAlignment="1" applyProtection="1">
      <alignment horizontal="right" vertical="top" wrapText="1"/>
    </xf>
    <xf numFmtId="166" fontId="53" fillId="26" borderId="1" xfId="80" applyNumberFormat="1" applyFont="1" applyFill="1" applyBorder="1" applyAlignment="1" applyProtection="1">
      <alignment vertical="top"/>
      <protection locked="0"/>
    </xf>
    <xf numFmtId="166" fontId="53" fillId="0" borderId="1" xfId="80" applyNumberFormat="1" applyFont="1" applyFill="1" applyBorder="1" applyAlignment="1" applyProtection="1">
      <alignment vertical="top"/>
    </xf>
    <xf numFmtId="7" fontId="0" fillId="2" borderId="0" xfId="0" applyNumberFormat="1" applyBorder="1" applyAlignment="1">
      <alignment horizontal="right"/>
    </xf>
    <xf numFmtId="1" fontId="8" fillId="2" borderId="1" xfId="0" applyNumberFormat="1" applyFont="1" applyBorder="1" applyAlignment="1">
      <alignment horizontal="center" vertical="top"/>
    </xf>
    <xf numFmtId="0" fontId="8" fillId="2" borderId="19" xfId="0" applyNumberFormat="1" applyFont="1" applyBorder="1" applyAlignment="1">
      <alignment horizontal="left" vertical="top"/>
    </xf>
    <xf numFmtId="164" fontId="8" fillId="26" borderId="1" xfId="0" applyNumberFormat="1" applyFont="1" applyFill="1" applyBorder="1" applyAlignment="1" applyProtection="1">
      <alignment horizontal="center" vertical="top" wrapText="1"/>
    </xf>
    <xf numFmtId="1" fontId="8" fillId="0" borderId="1" xfId="0" applyNumberFormat="1" applyFont="1" applyFill="1" applyBorder="1" applyAlignment="1" applyProtection="1">
      <alignment horizontal="right" vertical="top"/>
    </xf>
    <xf numFmtId="0" fontId="8" fillId="26" borderId="1" xfId="0" applyNumberFormat="1" applyFont="1" applyFill="1" applyBorder="1" applyAlignment="1" applyProtection="1">
      <alignment vertical="center"/>
    </xf>
    <xf numFmtId="0" fontId="8" fillId="2" borderId="1" xfId="0" applyNumberFormat="1" applyFont="1" applyBorder="1" applyAlignment="1">
      <alignment horizontal="center" vertical="top"/>
    </xf>
    <xf numFmtId="4" fontId="8" fillId="26" borderId="1" xfId="0" applyNumberFormat="1" applyFont="1" applyFill="1" applyBorder="1" applyAlignment="1" applyProtection="1">
      <alignment horizontal="center" vertical="top" wrapText="1"/>
    </xf>
    <xf numFmtId="166" fontId="8" fillId="26" borderId="1" xfId="0" applyNumberFormat="1" applyFont="1" applyFill="1" applyBorder="1" applyAlignment="1" applyProtection="1">
      <alignment vertical="top"/>
    </xf>
    <xf numFmtId="165" fontId="8" fillId="0" borderId="1" xfId="0" applyNumberFormat="1" applyFont="1" applyFill="1" applyBorder="1" applyAlignment="1" applyProtection="1">
      <alignment horizontal="right" vertical="top" wrapText="1"/>
    </xf>
    <xf numFmtId="164" fontId="8" fillId="26" borderId="1" xfId="0" applyNumberFormat="1" applyFont="1" applyFill="1" applyBorder="1" applyAlignment="1" applyProtection="1">
      <alignment horizontal="left" vertical="top" wrapText="1"/>
    </xf>
    <xf numFmtId="0" fontId="8" fillId="26" borderId="1" xfId="0" applyNumberFormat="1" applyFont="1" applyFill="1" applyBorder="1" applyAlignment="1" applyProtection="1">
      <alignment horizontal="center" vertical="top" wrapText="1"/>
    </xf>
    <xf numFmtId="1" fontId="8" fillId="26" borderId="1" xfId="0" applyNumberFormat="1" applyFont="1" applyFill="1" applyBorder="1" applyAlignment="1" applyProtection="1">
      <alignment horizontal="right" vertical="top"/>
    </xf>
    <xf numFmtId="164" fontId="8" fillId="0" borderId="1" xfId="0" applyNumberFormat="1" applyFont="1" applyFill="1" applyBorder="1" applyAlignment="1" applyProtection="1">
      <alignment vertical="top" wrapText="1"/>
    </xf>
    <xf numFmtId="166" fontId="8" fillId="0" borderId="1" xfId="0" applyNumberFormat="1" applyFont="1" applyFill="1" applyBorder="1" applyAlignment="1" applyProtection="1">
      <alignment vertical="top" wrapText="1"/>
    </xf>
    <xf numFmtId="0" fontId="8" fillId="2" borderId="0" xfId="0" applyNumberFormat="1" applyFont="1" applyBorder="1" applyAlignment="1">
      <alignment horizontal="left" vertical="top"/>
    </xf>
    <xf numFmtId="165" fontId="8" fillId="26" borderId="1" xfId="0" applyNumberFormat="1" applyFont="1" applyFill="1" applyBorder="1" applyAlignment="1" applyProtection="1">
      <alignment horizontal="right" vertical="top" wrapText="1"/>
    </xf>
    <xf numFmtId="7" fontId="4" fillId="2" borderId="22" xfId="0" applyNumberFormat="1" applyFont="1" applyBorder="1" applyAlignment="1">
      <alignment horizontal="right"/>
    </xf>
    <xf numFmtId="1" fontId="2" fillId="2" borderId="22" xfId="0" applyNumberFormat="1" applyFont="1" applyBorder="1" applyAlignment="1">
      <alignment horizontal="center" vertical="center"/>
    </xf>
    <xf numFmtId="7" fontId="4" fillId="2" borderId="22" xfId="0" applyNumberFormat="1" applyFont="1" applyBorder="1" applyAlignment="1">
      <alignment horizontal="right" vertical="center"/>
    </xf>
    <xf numFmtId="164" fontId="2" fillId="25" borderId="19" xfId="0" applyNumberFormat="1" applyFont="1" applyFill="1" applyBorder="1" applyAlignment="1" applyProtection="1">
      <alignment horizontal="left" vertical="center" wrapText="1"/>
    </xf>
    <xf numFmtId="164" fontId="2" fillId="25" borderId="19" xfId="0" applyNumberFormat="1" applyFont="1" applyFill="1" applyBorder="1" applyAlignment="1" applyProtection="1">
      <alignment horizontal="left" vertical="center"/>
    </xf>
    <xf numFmtId="164" fontId="8" fillId="0" borderId="1" xfId="80" applyNumberFormat="1" applyFont="1" applyFill="1" applyBorder="1" applyAlignment="1" applyProtection="1">
      <alignment horizontal="left" vertical="top" wrapText="1"/>
    </xf>
    <xf numFmtId="2" fontId="8" fillId="0" borderId="1" xfId="0" applyNumberFormat="1" applyFont="1" applyFill="1" applyBorder="1" applyAlignment="1" applyProtection="1">
      <alignment horizontal="right" vertical="top" wrapText="1"/>
    </xf>
    <xf numFmtId="0" fontId="9" fillId="0" borderId="0" xfId="0" applyFont="1" applyFill="1" applyAlignment="1" applyProtection="1"/>
    <xf numFmtId="7" fontId="0" fillId="2" borderId="52" xfId="0" applyNumberFormat="1" applyBorder="1" applyAlignment="1">
      <alignment horizontal="right" vertical="center"/>
    </xf>
    <xf numFmtId="7" fontId="0" fillId="2" borderId="51" xfId="0" applyNumberFormat="1" applyBorder="1" applyAlignment="1">
      <alignment horizontal="right" vertical="center"/>
    </xf>
    <xf numFmtId="166" fontId="53" fillId="0" borderId="1" xfId="0" applyNumberFormat="1" applyFont="1" applyFill="1" applyBorder="1" applyAlignment="1" applyProtection="1">
      <alignment vertical="top"/>
      <protection locked="0"/>
    </xf>
    <xf numFmtId="7" fontId="4" fillId="2" borderId="25" xfId="0" applyNumberFormat="1" applyFont="1" applyBorder="1" applyAlignment="1">
      <alignment horizontal="right"/>
    </xf>
    <xf numFmtId="1" fontId="59" fillId="2" borderId="0" xfId="0" applyNumberFormat="1" applyFont="1" applyAlignment="1">
      <alignment horizontal="centerContinuous" vertical="top"/>
    </xf>
    <xf numFmtId="167" fontId="8" fillId="26" borderId="1" xfId="0" applyNumberFormat="1" applyFont="1" applyFill="1" applyBorder="1" applyAlignment="1" applyProtection="1">
      <alignment horizontal="center" vertical="top"/>
    </xf>
    <xf numFmtId="164" fontId="38" fillId="25" borderId="1" xfId="0" applyNumberFormat="1" applyFont="1" applyFill="1" applyBorder="1" applyAlignment="1" applyProtection="1">
      <alignment horizontal="left" vertical="center" wrapText="1"/>
    </xf>
    <xf numFmtId="165" fontId="53" fillId="0" borderId="0" xfId="0" applyNumberFormat="1" applyFont="1" applyFill="1" applyBorder="1" applyAlignment="1" applyProtection="1">
      <alignment horizontal="left" vertical="top" wrapText="1"/>
    </xf>
    <xf numFmtId="4" fontId="8" fillId="26" borderId="0" xfId="0" applyNumberFormat="1" applyFont="1" applyFill="1" applyBorder="1" applyAlignment="1" applyProtection="1">
      <alignment horizontal="center" vertical="top"/>
    </xf>
    <xf numFmtId="164" fontId="53" fillId="0" borderId="0" xfId="0" applyNumberFormat="1" applyFont="1" applyFill="1" applyBorder="1" applyAlignment="1" applyProtection="1">
      <alignment horizontal="left" vertical="top" wrapText="1"/>
    </xf>
    <xf numFmtId="0" fontId="53" fillId="0" borderId="0" xfId="0" applyNumberFormat="1" applyFont="1" applyFill="1" applyBorder="1" applyAlignment="1" applyProtection="1">
      <alignment horizontal="center" vertical="top" wrapText="1"/>
    </xf>
    <xf numFmtId="166" fontId="8" fillId="25" borderId="0" xfId="0" applyNumberFormat="1" applyFont="1" applyFill="1" applyBorder="1" applyAlignment="1" applyProtection="1">
      <alignment vertical="center"/>
    </xf>
    <xf numFmtId="164" fontId="8" fillId="25" borderId="0" xfId="0" applyNumberFormat="1" applyFont="1" applyFill="1" applyBorder="1" applyAlignment="1" applyProtection="1">
      <alignment horizontal="center" vertical="center"/>
    </xf>
    <xf numFmtId="0" fontId="9" fillId="2" borderId="0" xfId="0" applyFont="1" applyAlignment="1" applyProtection="1">
      <alignment horizontal="center" vertical="center"/>
    </xf>
    <xf numFmtId="0" fontId="9" fillId="0" borderId="1" xfId="0" applyFont="1" applyFill="1" applyBorder="1" applyAlignment="1" applyProtection="1">
      <alignment vertical="top" wrapText="1"/>
    </xf>
    <xf numFmtId="178" fontId="8" fillId="0" borderId="1" xfId="0" applyNumberFormat="1" applyFont="1" applyFill="1" applyBorder="1" applyAlignment="1" applyProtection="1">
      <alignment horizontal="right" vertical="top" wrapText="1"/>
    </xf>
    <xf numFmtId="4" fontId="8" fillId="26" borderId="1" xfId="80" applyNumberFormat="1" applyFont="1" applyFill="1" applyBorder="1" applyAlignment="1" applyProtection="1">
      <alignment horizontal="center" vertical="top" wrapText="1"/>
    </xf>
    <xf numFmtId="0" fontId="9" fillId="0" borderId="1" xfId="0" applyFont="1" applyFill="1" applyBorder="1" applyAlignment="1" applyProtection="1">
      <alignment vertical="top" wrapText="1" shrinkToFit="1"/>
    </xf>
    <xf numFmtId="4" fontId="8" fillId="0" borderId="1" xfId="0" applyNumberFormat="1" applyFont="1" applyFill="1" applyBorder="1" applyAlignment="1" applyProtection="1">
      <alignment horizontal="center" vertical="top"/>
    </xf>
    <xf numFmtId="0" fontId="8" fillId="0" borderId="1" xfId="0" applyNumberFormat="1" applyFont="1" applyFill="1" applyBorder="1" applyAlignment="1" applyProtection="1">
      <alignment vertical="center"/>
    </xf>
    <xf numFmtId="0" fontId="54" fillId="0" borderId="0" xfId="0" applyFont="1" applyFill="1" applyAlignment="1"/>
    <xf numFmtId="166" fontId="8" fillId="0" borderId="1" xfId="0" applyNumberFormat="1" applyFont="1" applyFill="1" applyBorder="1" applyAlignment="1" applyProtection="1">
      <alignment vertical="top"/>
      <protection locked="0"/>
    </xf>
    <xf numFmtId="0" fontId="57" fillId="0" borderId="0" xfId="0" applyFont="1" applyFill="1" applyAlignment="1"/>
    <xf numFmtId="1" fontId="3" fillId="2" borderId="36" xfId="0" applyNumberFormat="1" applyFont="1" applyBorder="1" applyAlignment="1">
      <alignment horizontal="left" vertical="center" wrapText="1"/>
    </xf>
    <xf numFmtId="0" fontId="0" fillId="2" borderId="37" xfId="0" applyNumberFormat="1" applyBorder="1" applyAlignment="1">
      <alignment vertical="center" wrapText="1"/>
    </xf>
    <xf numFmtId="0" fontId="0" fillId="2" borderId="38" xfId="0" applyNumberFormat="1" applyBorder="1" applyAlignment="1">
      <alignment vertical="center" wrapText="1"/>
    </xf>
    <xf numFmtId="1" fontId="3" fillId="2" borderId="42" xfId="0" applyNumberFormat="1" applyFont="1" applyBorder="1" applyAlignment="1">
      <alignment horizontal="left" vertical="center" wrapText="1"/>
    </xf>
    <xf numFmtId="0" fontId="0" fillId="2" borderId="43" xfId="0" applyNumberFormat="1" applyBorder="1" applyAlignment="1">
      <alignment vertical="center" wrapText="1"/>
    </xf>
    <xf numFmtId="0" fontId="0" fillId="2" borderId="44" xfId="0" applyNumberFormat="1" applyBorder="1" applyAlignment="1">
      <alignment vertical="center" wrapText="1"/>
    </xf>
    <xf numFmtId="7" fontId="4" fillId="2" borderId="34" xfId="0" applyNumberFormat="1" applyFont="1" applyBorder="1" applyAlignment="1">
      <alignment horizontal="center"/>
    </xf>
    <xf numFmtId="0" fontId="4" fillId="2" borderId="35" xfId="0" applyNumberFormat="1" applyFont="1" applyBorder="1" applyAlignment="1"/>
    <xf numFmtId="1" fontId="56" fillId="2" borderId="20" xfId="0" applyNumberFormat="1" applyFont="1" applyBorder="1" applyAlignment="1">
      <alignment horizontal="left" vertical="center" wrapText="1"/>
    </xf>
    <xf numFmtId="0" fontId="0" fillId="2" borderId="0" xfId="0" applyNumberFormat="1" applyBorder="1" applyAlignment="1">
      <alignment vertical="center" wrapText="1"/>
    </xf>
    <xf numFmtId="0" fontId="0" fillId="2" borderId="41" xfId="0" applyNumberFormat="1" applyBorder="1" applyAlignment="1">
      <alignment vertical="center" wrapText="1"/>
    </xf>
    <xf numFmtId="1" fontId="7" fillId="2" borderId="36" xfId="0" applyNumberFormat="1" applyFont="1" applyBorder="1" applyAlignment="1">
      <alignment horizontal="left" vertical="center" wrapText="1"/>
    </xf>
    <xf numFmtId="0" fontId="4" fillId="2" borderId="39" xfId="0" applyNumberFormat="1" applyFont="1" applyBorder="1" applyAlignment="1"/>
    <xf numFmtId="0" fontId="4" fillId="2" borderId="40" xfId="0" applyNumberFormat="1" applyFont="1" applyBorder="1" applyAlignment="1"/>
    <xf numFmtId="1" fontId="55" fillId="2" borderId="42" xfId="0" applyNumberFormat="1" applyFont="1" applyBorder="1" applyAlignment="1">
      <alignment horizontal="left" vertical="center" wrapText="1"/>
    </xf>
    <xf numFmtId="0" fontId="8" fillId="2" borderId="43" xfId="0" applyNumberFormat="1" applyFont="1" applyBorder="1" applyAlignment="1">
      <alignment vertical="center" wrapText="1"/>
    </xf>
    <xf numFmtId="0" fontId="8" fillId="2" borderId="44" xfId="0" applyNumberFormat="1" applyFont="1" applyBorder="1" applyAlignment="1">
      <alignment vertical="center" wrapText="1"/>
    </xf>
    <xf numFmtId="1" fontId="7" fillId="2" borderId="20" xfId="0" applyNumberFormat="1" applyFont="1" applyBorder="1" applyAlignment="1">
      <alignment horizontal="left" vertical="center" wrapText="1"/>
    </xf>
    <xf numFmtId="0" fontId="0" fillId="2" borderId="0" xfId="0" applyNumberFormat="1" applyAlignment="1">
      <alignment vertical="center" wrapText="1"/>
    </xf>
    <xf numFmtId="1" fontId="7" fillId="2" borderId="51" xfId="0" applyNumberFormat="1" applyFont="1" applyBorder="1" applyAlignment="1">
      <alignment horizontal="left" vertical="center" wrapText="1"/>
    </xf>
    <xf numFmtId="0" fontId="0" fillId="2" borderId="50" xfId="0" applyNumberFormat="1" applyBorder="1" applyAlignment="1">
      <alignment vertical="center" wrapText="1"/>
    </xf>
    <xf numFmtId="0" fontId="0" fillId="2" borderId="49" xfId="0" applyNumberFormat="1" applyBorder="1" applyAlignment="1">
      <alignment vertical="center" wrapText="1"/>
    </xf>
    <xf numFmtId="1" fontId="56" fillId="2" borderId="20" xfId="81" applyNumberFormat="1" applyFont="1" applyBorder="1" applyAlignment="1">
      <alignment horizontal="left" vertical="center" wrapText="1"/>
    </xf>
    <xf numFmtId="0" fontId="60" fillId="2" borderId="0" xfId="81" applyNumberFormat="1" applyFont="1" applyBorder="1" applyAlignment="1">
      <alignment vertical="center" wrapText="1"/>
    </xf>
    <xf numFmtId="0" fontId="60" fillId="2" borderId="41" xfId="81" applyNumberFormat="1" applyFont="1" applyBorder="1" applyAlignment="1">
      <alignment vertical="center" wrapText="1"/>
    </xf>
    <xf numFmtId="1" fontId="7" fillId="2" borderId="36" xfId="81" applyNumberFormat="1" applyFont="1" applyBorder="1" applyAlignment="1">
      <alignment horizontal="left" vertical="center" wrapText="1"/>
    </xf>
    <xf numFmtId="0" fontId="8" fillId="2" borderId="37" xfId="81" applyNumberFormat="1" applyBorder="1" applyAlignment="1">
      <alignment vertical="center" wrapText="1"/>
    </xf>
    <xf numFmtId="0" fontId="8" fillId="2" borderId="38" xfId="81" applyNumberFormat="1" applyBorder="1" applyAlignment="1">
      <alignment vertical="center" wrapText="1"/>
    </xf>
  </cellXfs>
  <cellStyles count="109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967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</sheetPr>
  <dimension ref="A1:M514"/>
  <sheetViews>
    <sheetView showZeros="0" tabSelected="1" showOutlineSymbols="0" view="pageBreakPreview" topLeftCell="B76" zoomScale="75" zoomScaleNormal="75" zoomScaleSheetLayoutView="75" workbookViewId="0">
      <selection activeCell="G78" sqref="G78"/>
    </sheetView>
  </sheetViews>
  <sheetFormatPr defaultColWidth="10.5546875" defaultRowHeight="15" x14ac:dyDescent="0.2"/>
  <cols>
    <col min="1" max="1" width="8.33203125" style="23" hidden="1" customWidth="1"/>
    <col min="2" max="2" width="8.77734375" style="14" customWidth="1"/>
    <col min="3" max="3" width="36.77734375" customWidth="1"/>
    <col min="4" max="4" width="12.77734375" style="26" customWidth="1"/>
    <col min="5" max="5" width="6.77734375" customWidth="1"/>
    <col min="6" max="6" width="11.77734375" customWidth="1"/>
    <col min="7" max="7" width="11.77734375" style="23" customWidth="1"/>
    <col min="8" max="8" width="16.77734375" style="23" customWidth="1"/>
  </cols>
  <sheetData>
    <row r="1" spans="1:8" ht="20.100000000000001" customHeight="1" x14ac:dyDescent="0.2">
      <c r="A1" s="32"/>
      <c r="B1" s="153" t="s">
        <v>458</v>
      </c>
      <c r="C1" s="31"/>
      <c r="D1" s="31"/>
      <c r="E1" s="31"/>
      <c r="F1" s="31"/>
      <c r="G1" s="32"/>
      <c r="H1" s="31"/>
    </row>
    <row r="2" spans="1:8" ht="20.100000000000001" customHeight="1" x14ac:dyDescent="0.2">
      <c r="A2" s="30"/>
      <c r="B2" s="15" t="s">
        <v>87</v>
      </c>
      <c r="C2" s="2"/>
      <c r="D2" s="2"/>
      <c r="E2" s="2"/>
      <c r="F2" s="2"/>
      <c r="G2" s="30"/>
      <c r="H2" s="2"/>
    </row>
    <row r="3" spans="1:8" ht="20.100000000000001" customHeight="1" x14ac:dyDescent="0.2">
      <c r="A3" s="19"/>
      <c r="B3" s="14" t="s">
        <v>0</v>
      </c>
      <c r="C3" s="37"/>
      <c r="D3" s="37"/>
      <c r="E3" s="37"/>
      <c r="F3" s="37"/>
      <c r="G3" s="36"/>
      <c r="H3" s="35"/>
    </row>
    <row r="4" spans="1:8" ht="20.100000000000001" customHeight="1" x14ac:dyDescent="0.2">
      <c r="A4" s="54" t="s">
        <v>22</v>
      </c>
      <c r="B4" s="16" t="s">
        <v>2</v>
      </c>
      <c r="C4" s="4" t="s">
        <v>3</v>
      </c>
      <c r="D4" s="3" t="s">
        <v>4</v>
      </c>
      <c r="E4" s="5" t="s">
        <v>5</v>
      </c>
      <c r="F4" s="5" t="s">
        <v>6</v>
      </c>
      <c r="G4" s="20" t="s">
        <v>7</v>
      </c>
      <c r="H4" s="5" t="s">
        <v>8</v>
      </c>
    </row>
    <row r="5" spans="1:8" ht="20.100000000000001" customHeight="1" thickBot="1" x14ac:dyDescent="0.25">
      <c r="A5" s="25"/>
      <c r="B5" s="44"/>
      <c r="C5" s="45"/>
      <c r="D5" s="46" t="s">
        <v>9</v>
      </c>
      <c r="E5" s="47"/>
      <c r="F5" s="48" t="s">
        <v>10</v>
      </c>
      <c r="G5" s="49"/>
      <c r="H5" s="50"/>
    </row>
    <row r="6" spans="1:8" s="42" customFormat="1" ht="50.1" customHeight="1" thickTop="1" x14ac:dyDescent="0.2">
      <c r="A6" s="40"/>
      <c r="B6" s="39" t="s">
        <v>11</v>
      </c>
      <c r="C6" s="180" t="s">
        <v>462</v>
      </c>
      <c r="D6" s="181"/>
      <c r="E6" s="181"/>
      <c r="F6" s="182"/>
      <c r="G6" s="40"/>
      <c r="H6" s="41"/>
    </row>
    <row r="7" spans="1:8" ht="39.950000000000003" customHeight="1" x14ac:dyDescent="0.2">
      <c r="A7" s="21"/>
      <c r="B7" s="17"/>
      <c r="C7" s="33" t="s">
        <v>17</v>
      </c>
      <c r="D7" s="11"/>
      <c r="E7" s="9" t="s">
        <v>1</v>
      </c>
      <c r="F7" s="9" t="s">
        <v>1</v>
      </c>
      <c r="G7" s="21" t="s">
        <v>1</v>
      </c>
      <c r="H7" s="24"/>
    </row>
    <row r="8" spans="1:8" s="100" customFormat="1" ht="35.1" customHeight="1" x14ac:dyDescent="0.2">
      <c r="A8" s="97" t="s">
        <v>28</v>
      </c>
      <c r="B8" s="61" t="s">
        <v>88</v>
      </c>
      <c r="C8" s="62" t="s">
        <v>29</v>
      </c>
      <c r="D8" s="98" t="s">
        <v>154</v>
      </c>
      <c r="E8" s="63"/>
      <c r="F8" s="99"/>
      <c r="G8" s="74"/>
      <c r="H8" s="64"/>
    </row>
    <row r="9" spans="1:8" s="100" customFormat="1" ht="30" customHeight="1" x14ac:dyDescent="0.2">
      <c r="A9" s="154" t="s">
        <v>459</v>
      </c>
      <c r="B9" s="75" t="s">
        <v>27</v>
      </c>
      <c r="C9" s="71" t="s">
        <v>460</v>
      </c>
      <c r="D9" s="57" t="s">
        <v>1</v>
      </c>
      <c r="E9" s="72" t="s">
        <v>24</v>
      </c>
      <c r="F9" s="128">
        <v>50</v>
      </c>
      <c r="G9" s="104"/>
      <c r="H9" s="105">
        <f t="shared" ref="H9:H10" si="0">ROUND(G9*F9,2)</f>
        <v>0</v>
      </c>
    </row>
    <row r="10" spans="1:8" s="76" customFormat="1" ht="30" customHeight="1" x14ac:dyDescent="0.2">
      <c r="A10" s="114" t="s">
        <v>30</v>
      </c>
      <c r="B10" s="61" t="s">
        <v>25</v>
      </c>
      <c r="C10" s="62" t="s">
        <v>31</v>
      </c>
      <c r="D10" s="98" t="s">
        <v>154</v>
      </c>
      <c r="E10" s="63" t="s">
        <v>26</v>
      </c>
      <c r="F10" s="99">
        <v>50</v>
      </c>
      <c r="G10" s="77"/>
      <c r="H10" s="64">
        <f t="shared" si="0"/>
        <v>0</v>
      </c>
    </row>
    <row r="11" spans="1:8" ht="39.950000000000003" customHeight="1" x14ac:dyDescent="0.2">
      <c r="A11" s="21"/>
      <c r="B11" s="17"/>
      <c r="C11" s="34" t="s">
        <v>150</v>
      </c>
      <c r="D11" s="11"/>
      <c r="E11" s="8"/>
      <c r="F11" s="11"/>
      <c r="G11" s="21"/>
      <c r="H11" s="24"/>
    </row>
    <row r="12" spans="1:8" s="100" customFormat="1" ht="30" customHeight="1" x14ac:dyDescent="0.2">
      <c r="A12" s="102" t="s">
        <v>44</v>
      </c>
      <c r="B12" s="70" t="s">
        <v>56</v>
      </c>
      <c r="C12" s="71" t="s">
        <v>45</v>
      </c>
      <c r="D12" s="127" t="s">
        <v>154</v>
      </c>
      <c r="E12" s="72"/>
      <c r="F12" s="128"/>
      <c r="G12" s="129"/>
      <c r="H12" s="105"/>
    </row>
    <row r="13" spans="1:8" s="76" customFormat="1" ht="30" customHeight="1" x14ac:dyDescent="0.2">
      <c r="A13" s="102" t="s">
        <v>46</v>
      </c>
      <c r="B13" s="75" t="s">
        <v>27</v>
      </c>
      <c r="C13" s="71" t="s">
        <v>47</v>
      </c>
      <c r="D13" s="57" t="s">
        <v>1</v>
      </c>
      <c r="E13" s="72" t="s">
        <v>26</v>
      </c>
      <c r="F13" s="128">
        <v>100</v>
      </c>
      <c r="G13" s="104"/>
      <c r="H13" s="105">
        <f>ROUND(G13*F13,2)</f>
        <v>0</v>
      </c>
    </row>
    <row r="14" spans="1:8" s="76" customFormat="1" ht="30" customHeight="1" x14ac:dyDescent="0.2">
      <c r="A14" s="101" t="s">
        <v>34</v>
      </c>
      <c r="B14" s="61" t="s">
        <v>57</v>
      </c>
      <c r="C14" s="62" t="s">
        <v>35</v>
      </c>
      <c r="D14" s="66" t="s">
        <v>90</v>
      </c>
      <c r="E14" s="63"/>
      <c r="F14" s="99"/>
      <c r="G14" s="74"/>
      <c r="H14" s="64"/>
    </row>
    <row r="15" spans="1:8" s="76" customFormat="1" ht="30" customHeight="1" x14ac:dyDescent="0.2">
      <c r="A15" s="111" t="s">
        <v>91</v>
      </c>
      <c r="B15" s="112" t="s">
        <v>27</v>
      </c>
      <c r="C15" s="113" t="s">
        <v>92</v>
      </c>
      <c r="D15" s="112" t="s">
        <v>1</v>
      </c>
      <c r="E15" s="112" t="s">
        <v>32</v>
      </c>
      <c r="F15" s="99">
        <v>100</v>
      </c>
      <c r="G15" s="77"/>
      <c r="H15" s="64">
        <f>ROUND(G15*F15,2)</f>
        <v>0</v>
      </c>
    </row>
    <row r="16" spans="1:8" s="100" customFormat="1" ht="30" customHeight="1" x14ac:dyDescent="0.2">
      <c r="A16" s="101" t="s">
        <v>84</v>
      </c>
      <c r="B16" s="61" t="s">
        <v>58</v>
      </c>
      <c r="C16" s="62" t="s">
        <v>85</v>
      </c>
      <c r="D16" s="66" t="s">
        <v>65</v>
      </c>
      <c r="E16" s="63"/>
      <c r="F16" s="99"/>
      <c r="G16" s="74"/>
      <c r="H16" s="64"/>
    </row>
    <row r="17" spans="1:8" s="76" customFormat="1" ht="30" customHeight="1" x14ac:dyDescent="0.2">
      <c r="A17" s="101" t="s">
        <v>86</v>
      </c>
      <c r="B17" s="65" t="s">
        <v>27</v>
      </c>
      <c r="C17" s="62" t="s">
        <v>66</v>
      </c>
      <c r="D17" s="66" t="s">
        <v>1</v>
      </c>
      <c r="E17" s="63" t="s">
        <v>26</v>
      </c>
      <c r="F17" s="99">
        <v>15</v>
      </c>
      <c r="G17" s="77"/>
      <c r="H17" s="64">
        <f t="shared" ref="H17:H18" si="1">ROUND(G17*F17,2)</f>
        <v>0</v>
      </c>
    </row>
    <row r="18" spans="1:8" s="76" customFormat="1" ht="30" customHeight="1" x14ac:dyDescent="0.2">
      <c r="A18" s="101" t="s">
        <v>155</v>
      </c>
      <c r="B18" s="65" t="s">
        <v>33</v>
      </c>
      <c r="C18" s="62" t="s">
        <v>156</v>
      </c>
      <c r="D18" s="66" t="s">
        <v>1</v>
      </c>
      <c r="E18" s="63" t="s">
        <v>26</v>
      </c>
      <c r="F18" s="99">
        <v>30</v>
      </c>
      <c r="G18" s="77"/>
      <c r="H18" s="64">
        <f t="shared" si="1"/>
        <v>0</v>
      </c>
    </row>
    <row r="19" spans="1:8" s="76" customFormat="1" ht="30" customHeight="1" x14ac:dyDescent="0.2">
      <c r="A19" s="101" t="s">
        <v>155</v>
      </c>
      <c r="B19" s="65" t="s">
        <v>37</v>
      </c>
      <c r="C19" s="62" t="s">
        <v>173</v>
      </c>
      <c r="D19" s="66" t="s">
        <v>180</v>
      </c>
      <c r="E19" s="63" t="s">
        <v>26</v>
      </c>
      <c r="F19" s="99">
        <v>1850</v>
      </c>
      <c r="G19" s="77"/>
      <c r="H19" s="64">
        <f t="shared" ref="H19" si="2">ROUND(G19*F19,2)</f>
        <v>0</v>
      </c>
    </row>
    <row r="20" spans="1:8" s="100" customFormat="1" ht="35.1" customHeight="1" x14ac:dyDescent="0.2">
      <c r="A20" s="101" t="s">
        <v>157</v>
      </c>
      <c r="B20" s="61" t="s">
        <v>59</v>
      </c>
      <c r="C20" s="62" t="s">
        <v>158</v>
      </c>
      <c r="D20" s="57" t="s">
        <v>442</v>
      </c>
      <c r="E20" s="63"/>
      <c r="F20" s="99"/>
      <c r="G20" s="74"/>
      <c r="H20" s="64"/>
    </row>
    <row r="21" spans="1:8" s="100" customFormat="1" ht="50.1" customHeight="1" x14ac:dyDescent="0.2">
      <c r="A21" s="102" t="s">
        <v>159</v>
      </c>
      <c r="B21" s="70" t="s">
        <v>60</v>
      </c>
      <c r="C21" s="71" t="s">
        <v>202</v>
      </c>
      <c r="D21" s="66" t="s">
        <v>443</v>
      </c>
      <c r="E21" s="72" t="s">
        <v>26</v>
      </c>
      <c r="F21" s="103">
        <v>1900</v>
      </c>
      <c r="G21" s="104"/>
      <c r="H21" s="105">
        <f>ROUND(G21*F21,2)</f>
        <v>0</v>
      </c>
    </row>
    <row r="22" spans="1:8" s="76" customFormat="1" ht="35.1" customHeight="1" x14ac:dyDescent="0.2">
      <c r="A22" s="102" t="s">
        <v>160</v>
      </c>
      <c r="B22" s="61" t="s">
        <v>61</v>
      </c>
      <c r="C22" s="71" t="s">
        <v>441</v>
      </c>
      <c r="D22" s="66" t="s">
        <v>444</v>
      </c>
      <c r="E22" s="72" t="s">
        <v>26</v>
      </c>
      <c r="F22" s="103">
        <v>160</v>
      </c>
      <c r="G22" s="104"/>
      <c r="H22" s="105">
        <f>ROUND(G22*F22,2)</f>
        <v>0</v>
      </c>
    </row>
    <row r="23" spans="1:8" s="76" customFormat="1" ht="35.1" customHeight="1" x14ac:dyDescent="0.2">
      <c r="A23" s="102" t="s">
        <v>160</v>
      </c>
      <c r="B23" s="70" t="s">
        <v>62</v>
      </c>
      <c r="C23" s="71" t="s">
        <v>461</v>
      </c>
      <c r="D23" s="66" t="s">
        <v>444</v>
      </c>
      <c r="E23" s="72" t="s">
        <v>26</v>
      </c>
      <c r="F23" s="103">
        <v>100</v>
      </c>
      <c r="G23" s="104"/>
      <c r="H23" s="105">
        <f>ROUND(G23*F23,2)</f>
        <v>0</v>
      </c>
    </row>
    <row r="24" spans="1:8" s="100" customFormat="1" ht="35.1" customHeight="1" x14ac:dyDescent="0.2">
      <c r="A24" s="101" t="s">
        <v>106</v>
      </c>
      <c r="B24" s="61" t="s">
        <v>63</v>
      </c>
      <c r="C24" s="62" t="s">
        <v>107</v>
      </c>
      <c r="D24" s="57" t="s">
        <v>442</v>
      </c>
      <c r="E24" s="63"/>
      <c r="F24" s="99"/>
      <c r="G24" s="74"/>
      <c r="H24" s="64"/>
    </row>
    <row r="25" spans="1:8" s="76" customFormat="1" ht="30" customHeight="1" x14ac:dyDescent="0.2">
      <c r="A25" s="101" t="s">
        <v>108</v>
      </c>
      <c r="B25" s="65" t="s">
        <v>178</v>
      </c>
      <c r="C25" s="62" t="s">
        <v>196</v>
      </c>
      <c r="D25" s="66" t="s">
        <v>109</v>
      </c>
      <c r="E25" s="63"/>
      <c r="F25" s="99"/>
      <c r="G25" s="74"/>
      <c r="H25" s="64"/>
    </row>
    <row r="26" spans="1:8" s="76" customFormat="1" ht="30" customHeight="1" x14ac:dyDescent="0.2">
      <c r="A26" s="101" t="s">
        <v>110</v>
      </c>
      <c r="B26" s="67" t="s">
        <v>67</v>
      </c>
      <c r="C26" s="62" t="s">
        <v>111</v>
      </c>
      <c r="D26" s="66"/>
      <c r="E26" s="63" t="s">
        <v>26</v>
      </c>
      <c r="F26" s="99">
        <v>10</v>
      </c>
      <c r="G26" s="77"/>
      <c r="H26" s="64">
        <f t="shared" ref="H26:H27" si="3">ROUND(G26*F26,2)</f>
        <v>0</v>
      </c>
    </row>
    <row r="27" spans="1:8" s="76" customFormat="1" ht="30" customHeight="1" x14ac:dyDescent="0.2">
      <c r="A27" s="101" t="s">
        <v>112</v>
      </c>
      <c r="B27" s="67" t="s">
        <v>68</v>
      </c>
      <c r="C27" s="62" t="s">
        <v>113</v>
      </c>
      <c r="D27" s="66"/>
      <c r="E27" s="63" t="s">
        <v>26</v>
      </c>
      <c r="F27" s="99">
        <v>25</v>
      </c>
      <c r="G27" s="77"/>
      <c r="H27" s="64">
        <f t="shared" si="3"/>
        <v>0</v>
      </c>
    </row>
    <row r="28" spans="1:8" s="76" customFormat="1" ht="35.1" customHeight="1" x14ac:dyDescent="0.2">
      <c r="A28" s="102" t="s">
        <v>176</v>
      </c>
      <c r="B28" s="75" t="s">
        <v>33</v>
      </c>
      <c r="C28" s="71" t="s">
        <v>197</v>
      </c>
      <c r="D28" s="57" t="s">
        <v>177</v>
      </c>
      <c r="E28" s="72" t="s">
        <v>26</v>
      </c>
      <c r="F28" s="128">
        <v>90</v>
      </c>
      <c r="G28" s="104"/>
      <c r="H28" s="105">
        <f>ROUND(G28*F28,2)</f>
        <v>0</v>
      </c>
    </row>
    <row r="29" spans="1:8" s="100" customFormat="1" ht="30" customHeight="1" x14ac:dyDescent="0.2">
      <c r="A29" s="101" t="s">
        <v>114</v>
      </c>
      <c r="B29" s="61" t="s">
        <v>64</v>
      </c>
      <c r="C29" s="62" t="s">
        <v>115</v>
      </c>
      <c r="D29" s="66" t="s">
        <v>116</v>
      </c>
      <c r="E29" s="63"/>
      <c r="F29" s="99"/>
      <c r="G29" s="74"/>
      <c r="H29" s="64"/>
    </row>
    <row r="30" spans="1:8" s="76" customFormat="1" ht="30" customHeight="1" x14ac:dyDescent="0.2">
      <c r="A30" s="101" t="s">
        <v>161</v>
      </c>
      <c r="B30" s="65" t="s">
        <v>27</v>
      </c>
      <c r="C30" s="62" t="s">
        <v>162</v>
      </c>
      <c r="D30" s="66" t="s">
        <v>1</v>
      </c>
      <c r="E30" s="63" t="s">
        <v>36</v>
      </c>
      <c r="F30" s="99">
        <v>500</v>
      </c>
      <c r="G30" s="77"/>
      <c r="H30" s="64">
        <f>ROUND(G30*F30,2)</f>
        <v>0</v>
      </c>
    </row>
    <row r="31" spans="1:8" s="76" customFormat="1" ht="35.1" customHeight="1" x14ac:dyDescent="0.2">
      <c r="A31" s="101" t="s">
        <v>69</v>
      </c>
      <c r="B31" s="61" t="s">
        <v>70</v>
      </c>
      <c r="C31" s="62" t="s">
        <v>38</v>
      </c>
      <c r="D31" s="57" t="s">
        <v>445</v>
      </c>
      <c r="E31" s="63"/>
      <c r="F31" s="99"/>
      <c r="G31" s="74"/>
      <c r="H31" s="64"/>
    </row>
    <row r="32" spans="1:8" s="76" customFormat="1" ht="30" customHeight="1" x14ac:dyDescent="0.2">
      <c r="A32" s="102" t="s">
        <v>220</v>
      </c>
      <c r="B32" s="75" t="s">
        <v>27</v>
      </c>
      <c r="C32" s="71" t="s">
        <v>219</v>
      </c>
      <c r="D32" s="57" t="s">
        <v>218</v>
      </c>
      <c r="E32" s="72"/>
      <c r="F32" s="128"/>
      <c r="G32" s="132"/>
      <c r="H32" s="105"/>
    </row>
    <row r="33" spans="1:8" s="76" customFormat="1" ht="30" customHeight="1" x14ac:dyDescent="0.2">
      <c r="A33" s="102" t="s">
        <v>516</v>
      </c>
      <c r="B33" s="140" t="s">
        <v>67</v>
      </c>
      <c r="C33" s="134" t="s">
        <v>149</v>
      </c>
      <c r="D33" s="127"/>
      <c r="E33" s="135" t="s">
        <v>36</v>
      </c>
      <c r="F33" s="136">
        <v>24</v>
      </c>
      <c r="G33" s="104"/>
      <c r="H33" s="132">
        <f>ROUND(G33*F33,2)</f>
        <v>0</v>
      </c>
    </row>
    <row r="34" spans="1:8" s="76" customFormat="1" ht="35.1" customHeight="1" x14ac:dyDescent="0.2">
      <c r="A34" s="102" t="s">
        <v>205</v>
      </c>
      <c r="B34" s="75" t="s">
        <v>33</v>
      </c>
      <c r="C34" s="71" t="s">
        <v>200</v>
      </c>
      <c r="D34" s="57" t="s">
        <v>72</v>
      </c>
      <c r="E34" s="72" t="s">
        <v>36</v>
      </c>
      <c r="F34" s="128">
        <v>24</v>
      </c>
      <c r="G34" s="104"/>
      <c r="H34" s="105">
        <f t="shared" ref="H34:H37" si="4">ROUND(G34*F34,2)</f>
        <v>0</v>
      </c>
    </row>
    <row r="35" spans="1:8" s="110" customFormat="1" ht="35.1" customHeight="1" x14ac:dyDescent="0.2">
      <c r="A35" s="101" t="s">
        <v>93</v>
      </c>
      <c r="B35" s="65" t="s">
        <v>37</v>
      </c>
      <c r="C35" s="62" t="s">
        <v>201</v>
      </c>
      <c r="D35" s="66" t="s">
        <v>73</v>
      </c>
      <c r="E35" s="63" t="s">
        <v>36</v>
      </c>
      <c r="F35" s="99">
        <v>100</v>
      </c>
      <c r="G35" s="77"/>
      <c r="H35" s="64">
        <f t="shared" si="4"/>
        <v>0</v>
      </c>
    </row>
    <row r="36" spans="1:8" s="76" customFormat="1" ht="50.1" customHeight="1" x14ac:dyDescent="0.2">
      <c r="A36" s="102" t="s">
        <v>207</v>
      </c>
      <c r="B36" s="75" t="s">
        <v>210</v>
      </c>
      <c r="C36" s="71" t="s">
        <v>209</v>
      </c>
      <c r="D36" s="57" t="s">
        <v>208</v>
      </c>
      <c r="E36" s="72" t="s">
        <v>36</v>
      </c>
      <c r="F36" s="128">
        <v>15</v>
      </c>
      <c r="G36" s="104"/>
      <c r="H36" s="105">
        <f t="shared" si="4"/>
        <v>0</v>
      </c>
    </row>
    <row r="37" spans="1:8" s="76" customFormat="1" ht="35.1" customHeight="1" x14ac:dyDescent="0.2">
      <c r="A37" s="101" t="s">
        <v>117</v>
      </c>
      <c r="B37" s="61" t="s">
        <v>74</v>
      </c>
      <c r="C37" s="62" t="s">
        <v>118</v>
      </c>
      <c r="D37" s="66" t="s">
        <v>119</v>
      </c>
      <c r="E37" s="63" t="s">
        <v>26</v>
      </c>
      <c r="F37" s="99">
        <v>30</v>
      </c>
      <c r="G37" s="77"/>
      <c r="H37" s="64">
        <f t="shared" si="4"/>
        <v>0</v>
      </c>
    </row>
    <row r="38" spans="1:8" s="76" customFormat="1" ht="30" customHeight="1" x14ac:dyDescent="0.2">
      <c r="A38" s="101" t="s">
        <v>94</v>
      </c>
      <c r="B38" s="61" t="s">
        <v>76</v>
      </c>
      <c r="C38" s="62" t="s">
        <v>95</v>
      </c>
      <c r="D38" s="66" t="s">
        <v>163</v>
      </c>
      <c r="E38" s="63" t="s">
        <v>26</v>
      </c>
      <c r="F38" s="99">
        <v>100</v>
      </c>
      <c r="G38" s="77"/>
      <c r="H38" s="64">
        <f>ROUND(G38*F38,2)</f>
        <v>0</v>
      </c>
    </row>
    <row r="39" spans="1:8" s="76" customFormat="1" ht="30" customHeight="1" x14ac:dyDescent="0.2">
      <c r="A39" s="101" t="s">
        <v>75</v>
      </c>
      <c r="B39" s="61" t="s">
        <v>78</v>
      </c>
      <c r="C39" s="62" t="s">
        <v>77</v>
      </c>
      <c r="D39" s="66" t="s">
        <v>96</v>
      </c>
      <c r="E39" s="63" t="s">
        <v>32</v>
      </c>
      <c r="F39" s="73">
        <v>18</v>
      </c>
      <c r="G39" s="77"/>
      <c r="H39" s="64">
        <f>ROUND(G39*F39,2)</f>
        <v>0</v>
      </c>
    </row>
    <row r="40" spans="1:8" ht="39.950000000000003" customHeight="1" x14ac:dyDescent="0.2">
      <c r="A40" s="21"/>
      <c r="B40" s="7"/>
      <c r="C40" s="34" t="s">
        <v>18</v>
      </c>
      <c r="D40" s="11"/>
      <c r="E40" s="10"/>
      <c r="F40" s="9"/>
      <c r="G40" s="21"/>
      <c r="H40" s="24"/>
    </row>
    <row r="41" spans="1:8" s="76" customFormat="1" ht="30" customHeight="1" x14ac:dyDescent="0.2">
      <c r="A41" s="131" t="s">
        <v>191</v>
      </c>
      <c r="B41" s="70" t="s">
        <v>79</v>
      </c>
      <c r="C41" s="71" t="s">
        <v>192</v>
      </c>
      <c r="D41" s="57" t="s">
        <v>189</v>
      </c>
      <c r="E41" s="72" t="s">
        <v>36</v>
      </c>
      <c r="F41" s="103">
        <v>12</v>
      </c>
      <c r="G41" s="104"/>
      <c r="H41" s="105">
        <f>ROUND(G41*F41,2)</f>
        <v>0</v>
      </c>
    </row>
    <row r="42" spans="1:8" s="117" customFormat="1" ht="30" customHeight="1" x14ac:dyDescent="0.2">
      <c r="A42" s="114" t="s">
        <v>51</v>
      </c>
      <c r="B42" s="61" t="s">
        <v>80</v>
      </c>
      <c r="C42" s="115" t="s">
        <v>120</v>
      </c>
      <c r="D42" s="116" t="s">
        <v>122</v>
      </c>
      <c r="E42" s="63"/>
      <c r="F42" s="73"/>
      <c r="G42" s="74"/>
      <c r="H42" s="68"/>
    </row>
    <row r="43" spans="1:8" s="76" customFormat="1" ht="35.1" customHeight="1" x14ac:dyDescent="0.2">
      <c r="A43" s="114" t="s">
        <v>52</v>
      </c>
      <c r="B43" s="65" t="s">
        <v>27</v>
      </c>
      <c r="C43" s="118" t="s">
        <v>148</v>
      </c>
      <c r="D43" s="66"/>
      <c r="E43" s="63" t="s">
        <v>32</v>
      </c>
      <c r="F43" s="73">
        <v>1</v>
      </c>
      <c r="G43" s="77"/>
      <c r="H43" s="64">
        <f t="shared" ref="H43" si="5">ROUND(G43*F43,2)</f>
        <v>0</v>
      </c>
    </row>
    <row r="44" spans="1:8" s="117" customFormat="1" ht="30" customHeight="1" x14ac:dyDescent="0.2">
      <c r="A44" s="131" t="s">
        <v>187</v>
      </c>
      <c r="B44" s="70" t="s">
        <v>343</v>
      </c>
      <c r="C44" s="137" t="s">
        <v>188</v>
      </c>
      <c r="D44" s="57" t="s">
        <v>189</v>
      </c>
      <c r="E44" s="72"/>
      <c r="F44" s="103"/>
      <c r="G44" s="129"/>
      <c r="H44" s="138"/>
    </row>
    <row r="45" spans="1:8" s="117" customFormat="1" ht="30" customHeight="1" x14ac:dyDescent="0.2">
      <c r="A45" s="131" t="s">
        <v>190</v>
      </c>
      <c r="B45" s="75" t="s">
        <v>27</v>
      </c>
      <c r="C45" s="137" t="s">
        <v>195</v>
      </c>
      <c r="D45" s="57"/>
      <c r="E45" s="72" t="s">
        <v>32</v>
      </c>
      <c r="F45" s="103">
        <v>2</v>
      </c>
      <c r="G45" s="104"/>
      <c r="H45" s="105">
        <f>ROUND(G45*F45,2)</f>
        <v>0</v>
      </c>
    </row>
    <row r="46" spans="1:8" ht="39.950000000000003" customHeight="1" x14ac:dyDescent="0.2">
      <c r="A46" s="21"/>
      <c r="B46" s="13"/>
      <c r="C46" s="34" t="s">
        <v>19</v>
      </c>
      <c r="D46" s="11"/>
      <c r="E46" s="10"/>
      <c r="F46" s="9"/>
      <c r="G46" s="21"/>
      <c r="H46" s="24"/>
    </row>
    <row r="47" spans="1:8" s="76" customFormat="1" ht="35.1" customHeight="1" x14ac:dyDescent="0.2">
      <c r="A47" s="114" t="s">
        <v>40</v>
      </c>
      <c r="B47" s="61" t="s">
        <v>342</v>
      </c>
      <c r="C47" s="118" t="s">
        <v>121</v>
      </c>
      <c r="D47" s="116" t="s">
        <v>122</v>
      </c>
      <c r="E47" s="63" t="s">
        <v>32</v>
      </c>
      <c r="F47" s="73">
        <v>3</v>
      </c>
      <c r="G47" s="77"/>
      <c r="H47" s="64">
        <f>ROUND(G47*F47,2)</f>
        <v>0</v>
      </c>
    </row>
    <row r="48" spans="1:8" s="100" customFormat="1" ht="30" customHeight="1" x14ac:dyDescent="0.2">
      <c r="A48" s="114" t="s">
        <v>48</v>
      </c>
      <c r="B48" s="61" t="s">
        <v>340</v>
      </c>
      <c r="C48" s="62" t="s">
        <v>53</v>
      </c>
      <c r="D48" s="116" t="s">
        <v>122</v>
      </c>
      <c r="E48" s="63" t="s">
        <v>32</v>
      </c>
      <c r="F48" s="73">
        <v>5</v>
      </c>
      <c r="G48" s="77"/>
      <c r="H48" s="64">
        <f t="shared" ref="H48:H50" si="6">ROUND(G48*F48,2)</f>
        <v>0</v>
      </c>
    </row>
    <row r="49" spans="1:13" s="100" customFormat="1" ht="30" customHeight="1" x14ac:dyDescent="0.2">
      <c r="A49" s="114" t="s">
        <v>49</v>
      </c>
      <c r="B49" s="61" t="s">
        <v>338</v>
      </c>
      <c r="C49" s="62" t="s">
        <v>54</v>
      </c>
      <c r="D49" s="116" t="s">
        <v>122</v>
      </c>
      <c r="E49" s="63" t="s">
        <v>32</v>
      </c>
      <c r="F49" s="73">
        <v>1</v>
      </c>
      <c r="G49" s="77"/>
      <c r="H49" s="64">
        <f t="shared" si="6"/>
        <v>0</v>
      </c>
    </row>
    <row r="50" spans="1:13" s="76" customFormat="1" ht="30" customHeight="1" x14ac:dyDescent="0.2">
      <c r="A50" s="114" t="s">
        <v>50</v>
      </c>
      <c r="B50" s="61" t="s">
        <v>337</v>
      </c>
      <c r="C50" s="62" t="s">
        <v>55</v>
      </c>
      <c r="D50" s="116" t="s">
        <v>122</v>
      </c>
      <c r="E50" s="63" t="s">
        <v>32</v>
      </c>
      <c r="F50" s="73">
        <v>20</v>
      </c>
      <c r="G50" s="77"/>
      <c r="H50" s="64">
        <f t="shared" si="6"/>
        <v>0</v>
      </c>
    </row>
    <row r="51" spans="1:13" s="100" customFormat="1" ht="30" customHeight="1" x14ac:dyDescent="0.2">
      <c r="A51" s="114" t="s">
        <v>168</v>
      </c>
      <c r="B51" s="61" t="s">
        <v>336</v>
      </c>
      <c r="C51" s="118" t="s">
        <v>169</v>
      </c>
      <c r="D51" s="116" t="s">
        <v>170</v>
      </c>
      <c r="E51" s="63" t="s">
        <v>32</v>
      </c>
      <c r="F51" s="73">
        <v>1</v>
      </c>
      <c r="G51" s="77"/>
      <c r="H51" s="64">
        <f t="shared" ref="H51:H52" si="7">ROUND(G51*F51,2)</f>
        <v>0</v>
      </c>
    </row>
    <row r="52" spans="1:13" s="76" customFormat="1" ht="30" customHeight="1" x14ac:dyDescent="0.2">
      <c r="A52" s="114" t="s">
        <v>171</v>
      </c>
      <c r="B52" s="61" t="s">
        <v>364</v>
      </c>
      <c r="C52" s="118" t="s">
        <v>172</v>
      </c>
      <c r="D52" s="116" t="s">
        <v>170</v>
      </c>
      <c r="E52" s="63" t="s">
        <v>32</v>
      </c>
      <c r="F52" s="73">
        <v>1</v>
      </c>
      <c r="G52" s="77"/>
      <c r="H52" s="64">
        <f t="shared" si="7"/>
        <v>0</v>
      </c>
    </row>
    <row r="53" spans="1:13" s="100" customFormat="1" ht="30" customHeight="1" x14ac:dyDescent="0.2">
      <c r="A53" s="114" t="s">
        <v>166</v>
      </c>
      <c r="B53" s="61" t="s">
        <v>365</v>
      </c>
      <c r="C53" s="69" t="s">
        <v>167</v>
      </c>
      <c r="D53" s="116" t="s">
        <v>122</v>
      </c>
      <c r="E53" s="63" t="s">
        <v>32</v>
      </c>
      <c r="F53" s="73">
        <v>1</v>
      </c>
      <c r="G53" s="77"/>
      <c r="H53" s="64">
        <f t="shared" ref="H53:H55" si="8">ROUND(G53*F53,2)</f>
        <v>0</v>
      </c>
    </row>
    <row r="54" spans="1:13" s="76" customFormat="1" ht="30" customHeight="1" x14ac:dyDescent="0.2">
      <c r="A54" s="119" t="s">
        <v>137</v>
      </c>
      <c r="B54" s="61" t="s">
        <v>366</v>
      </c>
      <c r="C54" s="118" t="s">
        <v>138</v>
      </c>
      <c r="D54" s="116" t="s">
        <v>122</v>
      </c>
      <c r="E54" s="120" t="s">
        <v>32</v>
      </c>
      <c r="F54" s="121">
        <v>5</v>
      </c>
      <c r="G54" s="122"/>
      <c r="H54" s="123">
        <f>ROUND(G54*F54,2)</f>
        <v>0</v>
      </c>
    </row>
    <row r="55" spans="1:13" s="76" customFormat="1" ht="35.1" customHeight="1" x14ac:dyDescent="0.2">
      <c r="A55" s="114" t="s">
        <v>97</v>
      </c>
      <c r="B55" s="61" t="s">
        <v>367</v>
      </c>
      <c r="C55" s="62" t="s">
        <v>98</v>
      </c>
      <c r="D55" s="66" t="s">
        <v>122</v>
      </c>
      <c r="E55" s="63" t="s">
        <v>32</v>
      </c>
      <c r="F55" s="78">
        <v>3</v>
      </c>
      <c r="G55" s="77"/>
      <c r="H55" s="64">
        <f t="shared" si="8"/>
        <v>0</v>
      </c>
    </row>
    <row r="56" spans="1:13" ht="39.950000000000003" customHeight="1" x14ac:dyDescent="0.2">
      <c r="A56" s="21"/>
      <c r="B56" s="17"/>
      <c r="C56" s="34" t="s">
        <v>20</v>
      </c>
      <c r="D56" s="11"/>
      <c r="E56" s="8"/>
      <c r="F56" s="11"/>
      <c r="G56" s="21"/>
      <c r="H56" s="24"/>
    </row>
    <row r="57" spans="1:13" s="100" customFormat="1" ht="30" customHeight="1" x14ac:dyDescent="0.2">
      <c r="A57" s="101" t="s">
        <v>41</v>
      </c>
      <c r="B57" s="61" t="s">
        <v>368</v>
      </c>
      <c r="C57" s="62" t="s">
        <v>42</v>
      </c>
      <c r="D57" s="66" t="s">
        <v>515</v>
      </c>
      <c r="E57" s="63"/>
      <c r="F57" s="99"/>
      <c r="G57" s="74"/>
      <c r="H57" s="64"/>
    </row>
    <row r="58" spans="1:13" s="76" customFormat="1" ht="30" customHeight="1" x14ac:dyDescent="0.2">
      <c r="A58" s="101" t="s">
        <v>81</v>
      </c>
      <c r="B58" s="65" t="s">
        <v>27</v>
      </c>
      <c r="C58" s="62" t="s">
        <v>82</v>
      </c>
      <c r="D58" s="66"/>
      <c r="E58" s="63" t="s">
        <v>26</v>
      </c>
      <c r="F58" s="99">
        <v>15</v>
      </c>
      <c r="G58" s="77"/>
      <c r="H58" s="64">
        <f>ROUND(G58*F58,2)</f>
        <v>0</v>
      </c>
    </row>
    <row r="59" spans="1:13" s="76" customFormat="1" ht="30" customHeight="1" x14ac:dyDescent="0.2">
      <c r="A59" s="101" t="s">
        <v>43</v>
      </c>
      <c r="B59" s="65" t="s">
        <v>33</v>
      </c>
      <c r="C59" s="62" t="s">
        <v>83</v>
      </c>
      <c r="D59" s="66"/>
      <c r="E59" s="63" t="s">
        <v>26</v>
      </c>
      <c r="F59" s="99">
        <v>15</v>
      </c>
      <c r="G59" s="77"/>
      <c r="H59" s="64">
        <f>ROUND(G59*F59,2)</f>
        <v>0</v>
      </c>
    </row>
    <row r="60" spans="1:13" ht="39.950000000000003" customHeight="1" x14ac:dyDescent="0.2">
      <c r="A60" s="21"/>
      <c r="B60" s="126"/>
      <c r="C60" s="34" t="s">
        <v>21</v>
      </c>
      <c r="D60" s="11"/>
      <c r="E60" s="10"/>
      <c r="F60" s="9"/>
      <c r="G60" s="79"/>
      <c r="H60" s="64">
        <f t="shared" ref="H60:H61" si="9">ROUND(G60*F60,2)</f>
        <v>0</v>
      </c>
    </row>
    <row r="61" spans="1:13" ht="30" customHeight="1" x14ac:dyDescent="0.2">
      <c r="A61" s="124"/>
      <c r="B61" s="139" t="s">
        <v>369</v>
      </c>
      <c r="C61" s="155" t="s">
        <v>183</v>
      </c>
      <c r="D61" s="125" t="s">
        <v>174</v>
      </c>
      <c r="E61" s="130" t="s">
        <v>32</v>
      </c>
      <c r="F61" s="73">
        <v>4</v>
      </c>
      <c r="G61" s="77"/>
      <c r="H61" s="64">
        <f t="shared" si="9"/>
        <v>0</v>
      </c>
    </row>
    <row r="62" spans="1:13" s="76" customFormat="1" ht="50.1" customHeight="1" x14ac:dyDescent="0.2">
      <c r="A62" s="114"/>
      <c r="B62" s="61" t="s">
        <v>370</v>
      </c>
      <c r="C62" s="62" t="s">
        <v>508</v>
      </c>
      <c r="D62" s="86" t="s">
        <v>89</v>
      </c>
      <c r="E62" s="63" t="s">
        <v>32</v>
      </c>
      <c r="F62" s="73">
        <v>8</v>
      </c>
      <c r="G62" s="151"/>
      <c r="H62" s="64">
        <f t="shared" ref="H62:H68" si="10">ROUND(G62*F62,2)</f>
        <v>0</v>
      </c>
    </row>
    <row r="63" spans="1:13" s="76" customFormat="1" ht="30" customHeight="1" x14ac:dyDescent="0.2">
      <c r="A63" s="157"/>
      <c r="B63" s="156" t="s">
        <v>371</v>
      </c>
      <c r="C63" s="158" t="s">
        <v>509</v>
      </c>
      <c r="D63" s="66" t="s">
        <v>511</v>
      </c>
      <c r="E63" s="159" t="s">
        <v>36</v>
      </c>
      <c r="F63" s="99">
        <v>40</v>
      </c>
      <c r="G63" s="77"/>
      <c r="H63" s="64">
        <f t="shared" si="10"/>
        <v>0</v>
      </c>
      <c r="I63" s="160"/>
      <c r="J63" s="161"/>
      <c r="K63" s="162"/>
      <c r="L63" s="162"/>
      <c r="M63" s="162"/>
    </row>
    <row r="64" spans="1:13" s="100" customFormat="1" ht="30" customHeight="1" x14ac:dyDescent="0.2">
      <c r="A64" s="101"/>
      <c r="B64" s="139" t="s">
        <v>372</v>
      </c>
      <c r="C64" s="62" t="s">
        <v>185</v>
      </c>
      <c r="D64" s="66" t="s">
        <v>99</v>
      </c>
      <c r="E64" s="63" t="s">
        <v>32</v>
      </c>
      <c r="F64" s="99">
        <v>12</v>
      </c>
      <c r="G64" s="77"/>
      <c r="H64" s="64">
        <f t="shared" si="10"/>
        <v>0</v>
      </c>
    </row>
    <row r="65" spans="1:8" s="100" customFormat="1" ht="30" customHeight="1" x14ac:dyDescent="0.2">
      <c r="A65" s="101"/>
      <c r="B65" s="61" t="s">
        <v>373</v>
      </c>
      <c r="C65" s="62" t="s">
        <v>513</v>
      </c>
      <c r="D65" s="66" t="s">
        <v>446</v>
      </c>
      <c r="E65" s="63" t="s">
        <v>32</v>
      </c>
      <c r="F65" s="99">
        <v>7</v>
      </c>
      <c r="G65" s="77"/>
      <c r="H65" s="64">
        <f t="shared" si="10"/>
        <v>0</v>
      </c>
    </row>
    <row r="66" spans="1:8" s="100" customFormat="1" ht="30" customHeight="1" x14ac:dyDescent="0.2">
      <c r="A66" s="101"/>
      <c r="B66" s="61" t="s">
        <v>374</v>
      </c>
      <c r="C66" s="62" t="s">
        <v>512</v>
      </c>
      <c r="D66" s="66" t="s">
        <v>446</v>
      </c>
      <c r="E66" s="63" t="s">
        <v>32</v>
      </c>
      <c r="F66" s="99">
        <v>7</v>
      </c>
      <c r="G66" s="77"/>
      <c r="H66" s="64">
        <f t="shared" ref="H66" si="11">ROUND(G66*F66,2)</f>
        <v>0</v>
      </c>
    </row>
    <row r="67" spans="1:8" s="100" customFormat="1" ht="30" customHeight="1" x14ac:dyDescent="0.2">
      <c r="A67" s="101"/>
      <c r="B67" s="139" t="s">
        <v>375</v>
      </c>
      <c r="C67" s="62" t="s">
        <v>181</v>
      </c>
      <c r="D67" s="66" t="s">
        <v>447</v>
      </c>
      <c r="E67" s="63" t="s">
        <v>182</v>
      </c>
      <c r="F67" s="99">
        <v>90</v>
      </c>
      <c r="G67" s="77"/>
      <c r="H67" s="64">
        <f t="shared" si="10"/>
        <v>0</v>
      </c>
    </row>
    <row r="68" spans="1:8" s="76" customFormat="1" ht="35.1" customHeight="1" x14ac:dyDescent="0.2">
      <c r="A68" s="114"/>
      <c r="B68" s="61" t="s">
        <v>510</v>
      </c>
      <c r="C68" s="118" t="s">
        <v>193</v>
      </c>
      <c r="D68" s="116" t="s">
        <v>448</v>
      </c>
      <c r="E68" s="63" t="s">
        <v>186</v>
      </c>
      <c r="F68" s="73">
        <v>2</v>
      </c>
      <c r="G68" s="77"/>
      <c r="H68" s="64">
        <f t="shared" si="10"/>
        <v>0</v>
      </c>
    </row>
    <row r="69" spans="1:8" s="76" customFormat="1" ht="30" customHeight="1" x14ac:dyDescent="0.2">
      <c r="A69" s="114"/>
      <c r="B69" s="139" t="s">
        <v>514</v>
      </c>
      <c r="C69" s="118" t="s">
        <v>194</v>
      </c>
      <c r="D69" s="116" t="s">
        <v>448</v>
      </c>
      <c r="E69" s="63" t="s">
        <v>186</v>
      </c>
      <c r="F69" s="73">
        <v>6</v>
      </c>
      <c r="G69" s="77"/>
      <c r="H69" s="64">
        <f t="shared" ref="H69" si="12">ROUND(G69*F69,2)</f>
        <v>0</v>
      </c>
    </row>
    <row r="70" spans="1:8" s="42" customFormat="1" ht="50.1" customHeight="1" thickBot="1" x14ac:dyDescent="0.25">
      <c r="A70" s="43"/>
      <c r="B70" s="38" t="s">
        <v>11</v>
      </c>
      <c r="C70" s="183" t="str">
        <f>C6</f>
        <v>REGIONAL SIDEWALK RENEWAL
PROVENCHER BOULEVARD FROM TACHE AVENUE TO LANGEVIN STREET (SOUTH SIDE)</v>
      </c>
      <c r="D70" s="173"/>
      <c r="E70" s="173"/>
      <c r="F70" s="174"/>
      <c r="G70" s="43" t="s">
        <v>15</v>
      </c>
      <c r="H70" s="43">
        <f>SUM(H8:H69)</f>
        <v>0</v>
      </c>
    </row>
    <row r="71" spans="1:8" s="42" customFormat="1" ht="50.1" customHeight="1" thickTop="1" x14ac:dyDescent="0.2">
      <c r="A71" s="40"/>
      <c r="B71" s="39" t="s">
        <v>12</v>
      </c>
      <c r="C71" s="189" t="s">
        <v>463</v>
      </c>
      <c r="D71" s="181"/>
      <c r="E71" s="181"/>
      <c r="F71" s="182"/>
      <c r="G71" s="40"/>
      <c r="H71" s="41"/>
    </row>
    <row r="72" spans="1:8" ht="39.950000000000003" customHeight="1" x14ac:dyDescent="0.2">
      <c r="A72" s="21"/>
      <c r="B72" s="17"/>
      <c r="C72" s="33" t="s">
        <v>17</v>
      </c>
      <c r="D72" s="11"/>
      <c r="E72" s="9" t="s">
        <v>1</v>
      </c>
      <c r="F72" s="9" t="s">
        <v>1</v>
      </c>
      <c r="G72" s="21" t="s">
        <v>1</v>
      </c>
      <c r="H72" s="24"/>
    </row>
    <row r="73" spans="1:8" s="100" customFormat="1" ht="35.1" customHeight="1" x14ac:dyDescent="0.2">
      <c r="A73" s="97" t="s">
        <v>28</v>
      </c>
      <c r="B73" s="61" t="s">
        <v>102</v>
      </c>
      <c r="C73" s="62" t="s">
        <v>29</v>
      </c>
      <c r="D73" s="98" t="s">
        <v>154</v>
      </c>
      <c r="E73" s="63"/>
      <c r="F73" s="99"/>
      <c r="G73" s="74"/>
      <c r="H73" s="64"/>
    </row>
    <row r="74" spans="1:8" s="100" customFormat="1" ht="30" customHeight="1" x14ac:dyDescent="0.2">
      <c r="A74" s="154" t="s">
        <v>459</v>
      </c>
      <c r="B74" s="75" t="s">
        <v>27</v>
      </c>
      <c r="C74" s="71" t="s">
        <v>473</v>
      </c>
      <c r="D74" s="57" t="s">
        <v>1</v>
      </c>
      <c r="E74" s="72" t="s">
        <v>24</v>
      </c>
      <c r="F74" s="128">
        <v>20</v>
      </c>
      <c r="G74" s="104"/>
      <c r="H74" s="105">
        <f t="shared" ref="H74:H75" si="13">ROUND(G74*F74,2)</f>
        <v>0</v>
      </c>
    </row>
    <row r="75" spans="1:8" s="76" customFormat="1" ht="30" customHeight="1" x14ac:dyDescent="0.2">
      <c r="A75" s="114" t="s">
        <v>30</v>
      </c>
      <c r="B75" s="61" t="s">
        <v>101</v>
      </c>
      <c r="C75" s="62" t="s">
        <v>31</v>
      </c>
      <c r="D75" s="98" t="s">
        <v>154</v>
      </c>
      <c r="E75" s="63" t="s">
        <v>26</v>
      </c>
      <c r="F75" s="99">
        <v>12</v>
      </c>
      <c r="G75" s="77"/>
      <c r="H75" s="64">
        <f t="shared" si="13"/>
        <v>0</v>
      </c>
    </row>
    <row r="76" spans="1:8" ht="39.950000000000003" customHeight="1" x14ac:dyDescent="0.2">
      <c r="A76" s="21"/>
      <c r="B76" s="17"/>
      <c r="C76" s="34" t="s">
        <v>150</v>
      </c>
      <c r="D76" s="11"/>
      <c r="E76" s="8"/>
      <c r="F76" s="11"/>
      <c r="G76" s="21"/>
      <c r="H76" s="24"/>
    </row>
    <row r="77" spans="1:8" s="76" customFormat="1" ht="30" customHeight="1" x14ac:dyDescent="0.2">
      <c r="A77" s="101" t="s">
        <v>34</v>
      </c>
      <c r="B77" s="61" t="s">
        <v>100</v>
      </c>
      <c r="C77" s="62" t="s">
        <v>35</v>
      </c>
      <c r="D77" s="66" t="s">
        <v>90</v>
      </c>
      <c r="E77" s="63"/>
      <c r="F77" s="99"/>
      <c r="G77" s="74"/>
      <c r="H77" s="64"/>
    </row>
    <row r="78" spans="1:8" s="76" customFormat="1" ht="30" customHeight="1" x14ac:dyDescent="0.2">
      <c r="A78" s="111" t="s">
        <v>91</v>
      </c>
      <c r="B78" s="112" t="s">
        <v>27</v>
      </c>
      <c r="C78" s="113" t="s">
        <v>92</v>
      </c>
      <c r="D78" s="112" t="s">
        <v>1</v>
      </c>
      <c r="E78" s="112" t="s">
        <v>32</v>
      </c>
      <c r="F78" s="99">
        <v>30</v>
      </c>
      <c r="G78" s="77"/>
      <c r="H78" s="64">
        <f>ROUND(G78*F78,2)</f>
        <v>0</v>
      </c>
    </row>
    <row r="79" spans="1:8" s="100" customFormat="1" ht="35.1" customHeight="1" x14ac:dyDescent="0.2">
      <c r="A79" s="101" t="s">
        <v>106</v>
      </c>
      <c r="B79" s="61" t="s">
        <v>123</v>
      </c>
      <c r="C79" s="62" t="s">
        <v>107</v>
      </c>
      <c r="D79" s="57" t="s">
        <v>442</v>
      </c>
      <c r="E79" s="63"/>
      <c r="F79" s="99"/>
      <c r="G79" s="74"/>
      <c r="H79" s="64"/>
    </row>
    <row r="80" spans="1:8" s="76" customFormat="1" ht="30" customHeight="1" x14ac:dyDescent="0.2">
      <c r="A80" s="101" t="s">
        <v>108</v>
      </c>
      <c r="B80" s="65" t="s">
        <v>178</v>
      </c>
      <c r="C80" s="62" t="s">
        <v>196</v>
      </c>
      <c r="D80" s="66" t="s">
        <v>109</v>
      </c>
      <c r="E80" s="63"/>
      <c r="F80" s="99"/>
      <c r="G80" s="74"/>
      <c r="H80" s="64"/>
    </row>
    <row r="81" spans="1:8" s="76" customFormat="1" ht="30" customHeight="1" x14ac:dyDescent="0.2">
      <c r="A81" s="101" t="s">
        <v>110</v>
      </c>
      <c r="B81" s="67" t="s">
        <v>67</v>
      </c>
      <c r="C81" s="62" t="s">
        <v>111</v>
      </c>
      <c r="D81" s="66"/>
      <c r="E81" s="63" t="s">
        <v>26</v>
      </c>
      <c r="F81" s="99">
        <v>5</v>
      </c>
      <c r="G81" s="104"/>
      <c r="H81" s="64">
        <f t="shared" ref="H81:H85" si="14">ROUND(G81*F81,2)</f>
        <v>0</v>
      </c>
    </row>
    <row r="82" spans="1:8" s="76" customFormat="1" ht="30" customHeight="1" x14ac:dyDescent="0.2">
      <c r="A82" s="101" t="s">
        <v>112</v>
      </c>
      <c r="B82" s="67" t="s">
        <v>68</v>
      </c>
      <c r="C82" s="62" t="s">
        <v>113</v>
      </c>
      <c r="D82" s="66"/>
      <c r="E82" s="63" t="s">
        <v>26</v>
      </c>
      <c r="F82" s="99">
        <v>25</v>
      </c>
      <c r="G82" s="104"/>
      <c r="H82" s="64">
        <f t="shared" si="14"/>
        <v>0</v>
      </c>
    </row>
    <row r="83" spans="1:8" s="76" customFormat="1" ht="30" customHeight="1" x14ac:dyDescent="0.2">
      <c r="A83" s="102" t="s">
        <v>198</v>
      </c>
      <c r="B83" s="75" t="s">
        <v>33</v>
      </c>
      <c r="C83" s="71" t="s">
        <v>474</v>
      </c>
      <c r="D83" s="57" t="s">
        <v>1</v>
      </c>
      <c r="E83" s="72"/>
      <c r="F83" s="128"/>
      <c r="G83" s="132"/>
      <c r="H83" s="132"/>
    </row>
    <row r="84" spans="1:8" s="76" customFormat="1" ht="30" customHeight="1" x14ac:dyDescent="0.2">
      <c r="A84" s="102" t="s">
        <v>199</v>
      </c>
      <c r="B84" s="133" t="s">
        <v>67</v>
      </c>
      <c r="C84" s="71" t="s">
        <v>113</v>
      </c>
      <c r="D84" s="57"/>
      <c r="E84" s="72" t="s">
        <v>26</v>
      </c>
      <c r="F84" s="128">
        <v>12</v>
      </c>
      <c r="G84" s="104"/>
      <c r="H84" s="105">
        <f t="shared" ref="H84" si="15">ROUND(G84*F84,2)</f>
        <v>0</v>
      </c>
    </row>
    <row r="85" spans="1:8" s="76" customFormat="1" ht="35.1" customHeight="1" x14ac:dyDescent="0.2">
      <c r="A85" s="102" t="s">
        <v>176</v>
      </c>
      <c r="B85" s="75" t="s">
        <v>37</v>
      </c>
      <c r="C85" s="71" t="s">
        <v>197</v>
      </c>
      <c r="D85" s="57" t="s">
        <v>177</v>
      </c>
      <c r="E85" s="72" t="s">
        <v>26</v>
      </c>
      <c r="F85" s="128">
        <v>1050</v>
      </c>
      <c r="G85" s="104"/>
      <c r="H85" s="105">
        <f t="shared" si="14"/>
        <v>0</v>
      </c>
    </row>
    <row r="86" spans="1:8" s="76" customFormat="1" ht="35.1" customHeight="1" x14ac:dyDescent="0.2">
      <c r="A86" s="101" t="s">
        <v>69</v>
      </c>
      <c r="B86" s="70" t="s">
        <v>124</v>
      </c>
      <c r="C86" s="62" t="s">
        <v>38</v>
      </c>
      <c r="D86" s="57" t="s">
        <v>445</v>
      </c>
      <c r="E86" s="63"/>
      <c r="F86" s="99"/>
      <c r="G86" s="74"/>
      <c r="H86" s="64"/>
    </row>
    <row r="87" spans="1:8" s="76" customFormat="1" ht="35.1" customHeight="1" x14ac:dyDescent="0.2">
      <c r="A87" s="101" t="s">
        <v>71</v>
      </c>
      <c r="B87" s="65" t="s">
        <v>27</v>
      </c>
      <c r="C87" s="62" t="s">
        <v>200</v>
      </c>
      <c r="D87" s="66" t="s">
        <v>72</v>
      </c>
      <c r="E87" s="63" t="s">
        <v>36</v>
      </c>
      <c r="F87" s="99">
        <v>12</v>
      </c>
      <c r="G87" s="77"/>
      <c r="H87" s="64">
        <f t="shared" ref="H87:H88" si="16">ROUND(G87*F87,2)</f>
        <v>0</v>
      </c>
    </row>
    <row r="88" spans="1:8" s="110" customFormat="1" ht="35.1" customHeight="1" x14ac:dyDescent="0.2">
      <c r="A88" s="101" t="s">
        <v>93</v>
      </c>
      <c r="B88" s="65" t="s">
        <v>33</v>
      </c>
      <c r="C88" s="62" t="s">
        <v>201</v>
      </c>
      <c r="D88" s="66" t="s">
        <v>73</v>
      </c>
      <c r="E88" s="63" t="s">
        <v>36</v>
      </c>
      <c r="F88" s="99">
        <v>30</v>
      </c>
      <c r="G88" s="77"/>
      <c r="H88" s="64">
        <f t="shared" si="16"/>
        <v>0</v>
      </c>
    </row>
    <row r="89" spans="1:8" s="76" customFormat="1" ht="30" customHeight="1" x14ac:dyDescent="0.2">
      <c r="A89" s="101" t="s">
        <v>94</v>
      </c>
      <c r="B89" s="61" t="s">
        <v>125</v>
      </c>
      <c r="C89" s="62" t="s">
        <v>95</v>
      </c>
      <c r="D89" s="66" t="s">
        <v>163</v>
      </c>
      <c r="E89" s="63" t="s">
        <v>26</v>
      </c>
      <c r="F89" s="99">
        <v>80</v>
      </c>
      <c r="G89" s="77"/>
      <c r="H89" s="64">
        <f>ROUND(G89*F89,2)</f>
        <v>0</v>
      </c>
    </row>
    <row r="90" spans="1:8" s="76" customFormat="1" ht="30" customHeight="1" x14ac:dyDescent="0.2">
      <c r="A90" s="101" t="s">
        <v>75</v>
      </c>
      <c r="B90" s="61" t="s">
        <v>126</v>
      </c>
      <c r="C90" s="62" t="s">
        <v>77</v>
      </c>
      <c r="D90" s="66" t="s">
        <v>96</v>
      </c>
      <c r="E90" s="63" t="s">
        <v>32</v>
      </c>
      <c r="F90" s="73">
        <v>3</v>
      </c>
      <c r="G90" s="77"/>
      <c r="H90" s="64">
        <f>ROUND(G90*F90,2)</f>
        <v>0</v>
      </c>
    </row>
    <row r="91" spans="1:8" ht="39.950000000000003" customHeight="1" x14ac:dyDescent="0.2">
      <c r="A91" s="21"/>
      <c r="B91" s="13"/>
      <c r="C91" s="34" t="s">
        <v>19</v>
      </c>
      <c r="D91" s="11"/>
      <c r="E91" s="10"/>
      <c r="F91" s="9"/>
      <c r="G91" s="21"/>
      <c r="H91" s="24"/>
    </row>
    <row r="92" spans="1:8" s="76" customFormat="1" ht="30" customHeight="1" x14ac:dyDescent="0.2">
      <c r="A92" s="114" t="s">
        <v>40</v>
      </c>
      <c r="B92" s="61" t="s">
        <v>127</v>
      </c>
      <c r="C92" s="118" t="s">
        <v>121</v>
      </c>
      <c r="D92" s="116" t="s">
        <v>122</v>
      </c>
      <c r="E92" s="63" t="s">
        <v>32</v>
      </c>
      <c r="F92" s="73">
        <v>2</v>
      </c>
      <c r="G92" s="77"/>
      <c r="H92" s="64">
        <f>ROUND(G92*F92,2)</f>
        <v>0</v>
      </c>
    </row>
    <row r="93" spans="1:8" s="100" customFormat="1" ht="30" customHeight="1" x14ac:dyDescent="0.2">
      <c r="A93" s="114" t="s">
        <v>48</v>
      </c>
      <c r="B93" s="61" t="s">
        <v>128</v>
      </c>
      <c r="C93" s="62" t="s">
        <v>53</v>
      </c>
      <c r="D93" s="116" t="s">
        <v>122</v>
      </c>
      <c r="E93" s="63" t="s">
        <v>32</v>
      </c>
      <c r="F93" s="73">
        <v>1</v>
      </c>
      <c r="G93" s="77"/>
      <c r="H93" s="64">
        <f t="shared" ref="H93:H95" si="17">ROUND(G93*F93,2)</f>
        <v>0</v>
      </c>
    </row>
    <row r="94" spans="1:8" s="100" customFormat="1" ht="30" customHeight="1" x14ac:dyDescent="0.2">
      <c r="A94" s="114" t="s">
        <v>49</v>
      </c>
      <c r="B94" s="61" t="s">
        <v>129</v>
      </c>
      <c r="C94" s="62" t="s">
        <v>54</v>
      </c>
      <c r="D94" s="116" t="s">
        <v>122</v>
      </c>
      <c r="E94" s="63" t="s">
        <v>32</v>
      </c>
      <c r="F94" s="73">
        <v>1</v>
      </c>
      <c r="G94" s="77"/>
      <c r="H94" s="64">
        <f t="shared" si="17"/>
        <v>0</v>
      </c>
    </row>
    <row r="95" spans="1:8" s="76" customFormat="1" ht="30" customHeight="1" x14ac:dyDescent="0.2">
      <c r="A95" s="114" t="s">
        <v>50</v>
      </c>
      <c r="B95" s="61" t="s">
        <v>130</v>
      </c>
      <c r="C95" s="62" t="s">
        <v>55</v>
      </c>
      <c r="D95" s="116" t="s">
        <v>122</v>
      </c>
      <c r="E95" s="63" t="s">
        <v>32</v>
      </c>
      <c r="F95" s="73">
        <v>9</v>
      </c>
      <c r="G95" s="77"/>
      <c r="H95" s="64">
        <f t="shared" si="17"/>
        <v>0</v>
      </c>
    </row>
    <row r="96" spans="1:8" s="76" customFormat="1" ht="30" customHeight="1" x14ac:dyDescent="0.2">
      <c r="A96" s="119" t="s">
        <v>137</v>
      </c>
      <c r="B96" s="61" t="s">
        <v>131</v>
      </c>
      <c r="C96" s="118" t="s">
        <v>138</v>
      </c>
      <c r="D96" s="116" t="s">
        <v>122</v>
      </c>
      <c r="E96" s="120" t="s">
        <v>32</v>
      </c>
      <c r="F96" s="121">
        <v>5</v>
      </c>
      <c r="G96" s="122"/>
      <c r="H96" s="123">
        <f>ROUND(G96*F96,2)</f>
        <v>0</v>
      </c>
    </row>
    <row r="97" spans="1:8" s="76" customFormat="1" ht="30" customHeight="1" x14ac:dyDescent="0.2">
      <c r="A97" s="114" t="s">
        <v>164</v>
      </c>
      <c r="B97" s="61" t="s">
        <v>132</v>
      </c>
      <c r="C97" s="118" t="s">
        <v>165</v>
      </c>
      <c r="D97" s="116" t="s">
        <v>122</v>
      </c>
      <c r="E97" s="63" t="s">
        <v>32</v>
      </c>
      <c r="F97" s="73">
        <v>2</v>
      </c>
      <c r="G97" s="77"/>
      <c r="H97" s="64">
        <f t="shared" ref="H97:H98" si="18">ROUND(G97*F97,2)</f>
        <v>0</v>
      </c>
    </row>
    <row r="98" spans="1:8" s="76" customFormat="1" ht="39.950000000000003" customHeight="1" x14ac:dyDescent="0.2">
      <c r="A98" s="114" t="s">
        <v>97</v>
      </c>
      <c r="B98" s="61" t="s">
        <v>133</v>
      </c>
      <c r="C98" s="62" t="s">
        <v>98</v>
      </c>
      <c r="D98" s="66" t="s">
        <v>122</v>
      </c>
      <c r="E98" s="63" t="s">
        <v>32</v>
      </c>
      <c r="F98" s="78">
        <v>1</v>
      </c>
      <c r="G98" s="77"/>
      <c r="H98" s="64">
        <f t="shared" si="18"/>
        <v>0</v>
      </c>
    </row>
    <row r="99" spans="1:8" ht="39.950000000000003" customHeight="1" x14ac:dyDescent="0.2">
      <c r="A99" s="21"/>
      <c r="B99" s="17"/>
      <c r="C99" s="34" t="s">
        <v>20</v>
      </c>
      <c r="D99" s="11"/>
      <c r="E99" s="8"/>
      <c r="F99" s="11"/>
      <c r="G99" s="21"/>
      <c r="H99" s="24"/>
    </row>
    <row r="100" spans="1:8" s="100" customFormat="1" ht="30" customHeight="1" x14ac:dyDescent="0.2">
      <c r="A100" s="101" t="s">
        <v>41</v>
      </c>
      <c r="B100" s="61" t="s">
        <v>134</v>
      </c>
      <c r="C100" s="62" t="s">
        <v>42</v>
      </c>
      <c r="D100" s="66" t="s">
        <v>515</v>
      </c>
      <c r="E100" s="63"/>
      <c r="F100" s="99"/>
      <c r="G100" s="74"/>
      <c r="H100" s="64"/>
    </row>
    <row r="101" spans="1:8" s="76" customFormat="1" ht="30" customHeight="1" x14ac:dyDescent="0.2">
      <c r="A101" s="101" t="s">
        <v>81</v>
      </c>
      <c r="B101" s="65" t="s">
        <v>27</v>
      </c>
      <c r="C101" s="62" t="s">
        <v>82</v>
      </c>
      <c r="D101" s="66"/>
      <c r="E101" s="63" t="s">
        <v>26</v>
      </c>
      <c r="F101" s="99">
        <v>10</v>
      </c>
      <c r="G101" s="77"/>
      <c r="H101" s="64">
        <f>ROUND(G101*F101,2)</f>
        <v>0</v>
      </c>
    </row>
    <row r="102" spans="1:8" s="76" customFormat="1" ht="30" customHeight="1" x14ac:dyDescent="0.2">
      <c r="A102" s="101" t="s">
        <v>43</v>
      </c>
      <c r="B102" s="65" t="s">
        <v>33</v>
      </c>
      <c r="C102" s="62" t="s">
        <v>83</v>
      </c>
      <c r="D102" s="66"/>
      <c r="E102" s="63" t="s">
        <v>26</v>
      </c>
      <c r="F102" s="99">
        <v>15</v>
      </c>
      <c r="G102" s="77"/>
      <c r="H102" s="64">
        <f>ROUND(G102*F102,2)</f>
        <v>0</v>
      </c>
    </row>
    <row r="103" spans="1:8" ht="39.950000000000003" customHeight="1" x14ac:dyDescent="0.2">
      <c r="A103" s="21"/>
      <c r="B103" s="6"/>
      <c r="C103" s="34" t="s">
        <v>21</v>
      </c>
      <c r="D103" s="11"/>
      <c r="E103" s="10"/>
      <c r="F103" s="9"/>
      <c r="G103" s="79"/>
      <c r="H103" s="64"/>
    </row>
    <row r="104" spans="1:8" s="100" customFormat="1" ht="35.1" customHeight="1" x14ac:dyDescent="0.2">
      <c r="A104" s="101"/>
      <c r="B104" s="61" t="s">
        <v>135</v>
      </c>
      <c r="C104" s="62" t="s">
        <v>175</v>
      </c>
      <c r="D104" s="66" t="s">
        <v>179</v>
      </c>
      <c r="E104" s="63" t="s">
        <v>36</v>
      </c>
      <c r="F104" s="99">
        <v>500</v>
      </c>
      <c r="G104" s="77"/>
      <c r="H104" s="64">
        <f t="shared" ref="H104" si="19">ROUND(G104*F104,2)</f>
        <v>0</v>
      </c>
    </row>
    <row r="105" spans="1:8" s="100" customFormat="1" ht="30" customHeight="1" x14ac:dyDescent="0.2">
      <c r="A105" s="101"/>
      <c r="B105" s="61" t="s">
        <v>136</v>
      </c>
      <c r="C105" s="62" t="s">
        <v>185</v>
      </c>
      <c r="D105" s="66" t="s">
        <v>99</v>
      </c>
      <c r="E105" s="63" t="s">
        <v>32</v>
      </c>
      <c r="F105" s="99">
        <v>11</v>
      </c>
      <c r="G105" s="77"/>
      <c r="H105" s="64">
        <f t="shared" ref="H105" si="20">ROUND(G105*F105,2)</f>
        <v>0</v>
      </c>
    </row>
    <row r="106" spans="1:8" s="42" customFormat="1" ht="50.1" customHeight="1" thickBot="1" x14ac:dyDescent="0.25">
      <c r="A106" s="43"/>
      <c r="B106" s="38" t="s">
        <v>12</v>
      </c>
      <c r="C106" s="183" t="str">
        <f>C71</f>
        <v>REGIONAL SIDEWALK RENEWAL
NOTRE DAME AVENUE FROM ARLINGTON STREET TO MCPHILLIPS STREET (NORTH SIDE)</v>
      </c>
      <c r="D106" s="173"/>
      <c r="E106" s="173"/>
      <c r="F106" s="174"/>
      <c r="G106" s="43" t="s">
        <v>15</v>
      </c>
      <c r="H106" s="43">
        <f>SUM(H72:H105)</f>
        <v>0</v>
      </c>
    </row>
    <row r="107" spans="1:8" s="42" customFormat="1" ht="50.1" customHeight="1" thickTop="1" x14ac:dyDescent="0.2">
      <c r="A107" s="40"/>
      <c r="B107" s="39" t="s">
        <v>13</v>
      </c>
      <c r="C107" s="189" t="s">
        <v>465</v>
      </c>
      <c r="D107" s="190"/>
      <c r="E107" s="190"/>
      <c r="F107" s="182"/>
      <c r="G107" s="41"/>
      <c r="H107" s="41" t="s">
        <v>1</v>
      </c>
    </row>
    <row r="108" spans="1:8" ht="39.950000000000003" customHeight="1" x14ac:dyDescent="0.2">
      <c r="A108" s="21"/>
      <c r="B108" s="17"/>
      <c r="C108" s="145" t="s">
        <v>17</v>
      </c>
      <c r="D108" s="11"/>
      <c r="E108" s="9" t="s">
        <v>1</v>
      </c>
      <c r="F108" s="9" t="s">
        <v>1</v>
      </c>
      <c r="G108" s="24" t="s">
        <v>1</v>
      </c>
      <c r="H108" s="24"/>
    </row>
    <row r="109" spans="1:8" s="100" customFormat="1" ht="30" customHeight="1" x14ac:dyDescent="0.2">
      <c r="A109" s="97" t="s">
        <v>28</v>
      </c>
      <c r="B109" s="61" t="s">
        <v>103</v>
      </c>
      <c r="C109" s="62" t="s">
        <v>29</v>
      </c>
      <c r="D109" s="98" t="s">
        <v>154</v>
      </c>
      <c r="E109" s="63"/>
      <c r="F109" s="99"/>
      <c r="G109" s="74"/>
      <c r="H109" s="64"/>
    </row>
    <row r="110" spans="1:8" s="100" customFormat="1" ht="30" customHeight="1" x14ac:dyDescent="0.2">
      <c r="A110" s="154" t="s">
        <v>459</v>
      </c>
      <c r="B110" s="75" t="s">
        <v>27</v>
      </c>
      <c r="C110" s="71" t="s">
        <v>460</v>
      </c>
      <c r="D110" s="57" t="s">
        <v>1</v>
      </c>
      <c r="E110" s="72" t="s">
        <v>24</v>
      </c>
      <c r="F110" s="128">
        <v>15</v>
      </c>
      <c r="G110" s="104"/>
      <c r="H110" s="105">
        <f t="shared" ref="H110" si="21">ROUND(G110*F110,2)</f>
        <v>0</v>
      </c>
    </row>
    <row r="111" spans="1:8" s="76" customFormat="1" ht="30" customHeight="1" x14ac:dyDescent="0.2">
      <c r="A111" s="114" t="s">
        <v>30</v>
      </c>
      <c r="B111" s="61" t="s">
        <v>104</v>
      </c>
      <c r="C111" s="62" t="s">
        <v>31</v>
      </c>
      <c r="D111" s="98" t="s">
        <v>154</v>
      </c>
      <c r="E111" s="63" t="s">
        <v>26</v>
      </c>
      <c r="F111" s="99">
        <v>400</v>
      </c>
      <c r="G111" s="77"/>
      <c r="H111" s="64">
        <f>ROUND(G111*F111,2)</f>
        <v>0</v>
      </c>
    </row>
    <row r="112" spans="1:8" ht="39.950000000000003" customHeight="1" x14ac:dyDescent="0.2">
      <c r="A112" s="21"/>
      <c r="B112" s="17"/>
      <c r="C112" s="144" t="s">
        <v>150</v>
      </c>
      <c r="D112" s="11"/>
      <c r="E112" s="8"/>
      <c r="F112" s="11"/>
      <c r="G112" s="24"/>
      <c r="H112" s="24"/>
    </row>
    <row r="113" spans="1:8" s="76" customFormat="1" ht="30" customHeight="1" x14ac:dyDescent="0.2">
      <c r="A113" s="101" t="s">
        <v>34</v>
      </c>
      <c r="B113" s="61" t="s">
        <v>105</v>
      </c>
      <c r="C113" s="62" t="s">
        <v>35</v>
      </c>
      <c r="D113" s="66" t="s">
        <v>90</v>
      </c>
      <c r="E113" s="63"/>
      <c r="F113" s="99"/>
      <c r="G113" s="74"/>
      <c r="H113" s="64"/>
    </row>
    <row r="114" spans="1:8" s="76" customFormat="1" ht="30" customHeight="1" x14ac:dyDescent="0.2">
      <c r="A114" s="111" t="s">
        <v>91</v>
      </c>
      <c r="B114" s="112" t="s">
        <v>27</v>
      </c>
      <c r="C114" s="113" t="s">
        <v>92</v>
      </c>
      <c r="D114" s="112" t="s">
        <v>1</v>
      </c>
      <c r="E114" s="112" t="s">
        <v>32</v>
      </c>
      <c r="F114" s="99">
        <v>30</v>
      </c>
      <c r="G114" s="77"/>
      <c r="H114" s="64">
        <f>ROUND(G114*F114,2)</f>
        <v>0</v>
      </c>
    </row>
    <row r="115" spans="1:8" s="100" customFormat="1" ht="35.1" customHeight="1" x14ac:dyDescent="0.2">
      <c r="A115" s="101" t="s">
        <v>106</v>
      </c>
      <c r="B115" s="61" t="s">
        <v>206</v>
      </c>
      <c r="C115" s="62" t="s">
        <v>107</v>
      </c>
      <c r="D115" s="66" t="s">
        <v>449</v>
      </c>
      <c r="E115" s="63"/>
      <c r="F115" s="99"/>
      <c r="G115" s="74"/>
      <c r="H115" s="64"/>
    </row>
    <row r="116" spans="1:8" s="76" customFormat="1" ht="30" customHeight="1" x14ac:dyDescent="0.2">
      <c r="A116" s="101" t="s">
        <v>108</v>
      </c>
      <c r="B116" s="65" t="s">
        <v>178</v>
      </c>
      <c r="C116" s="62" t="s">
        <v>196</v>
      </c>
      <c r="D116" s="66" t="s">
        <v>109</v>
      </c>
      <c r="E116" s="63"/>
      <c r="F116" s="99"/>
      <c r="G116" s="74"/>
      <c r="H116" s="64"/>
    </row>
    <row r="117" spans="1:8" s="76" customFormat="1" ht="30" customHeight="1" x14ac:dyDescent="0.2">
      <c r="A117" s="101" t="s">
        <v>110</v>
      </c>
      <c r="B117" s="67" t="s">
        <v>67</v>
      </c>
      <c r="C117" s="62" t="s">
        <v>111</v>
      </c>
      <c r="D117" s="66"/>
      <c r="E117" s="63" t="s">
        <v>26</v>
      </c>
      <c r="F117" s="99">
        <v>10</v>
      </c>
      <c r="G117" s="77"/>
      <c r="H117" s="64">
        <f t="shared" ref="H117:H122" si="22">ROUND(G117*F117,2)</f>
        <v>0</v>
      </c>
    </row>
    <row r="118" spans="1:8" s="76" customFormat="1" ht="30" customHeight="1" x14ac:dyDescent="0.2">
      <c r="A118" s="101" t="s">
        <v>112</v>
      </c>
      <c r="B118" s="67" t="s">
        <v>68</v>
      </c>
      <c r="C118" s="62" t="s">
        <v>113</v>
      </c>
      <c r="D118" s="66"/>
      <c r="E118" s="63" t="s">
        <v>26</v>
      </c>
      <c r="F118" s="99">
        <v>25</v>
      </c>
      <c r="G118" s="77"/>
      <c r="H118" s="64">
        <f t="shared" si="22"/>
        <v>0</v>
      </c>
    </row>
    <row r="119" spans="1:8" s="76" customFormat="1" ht="30" customHeight="1" x14ac:dyDescent="0.2">
      <c r="A119" s="101" t="s">
        <v>234</v>
      </c>
      <c r="B119" s="67" t="s">
        <v>233</v>
      </c>
      <c r="C119" s="62" t="s">
        <v>232</v>
      </c>
      <c r="D119" s="66" t="s">
        <v>1</v>
      </c>
      <c r="E119" s="63" t="s">
        <v>26</v>
      </c>
      <c r="F119" s="99">
        <v>460</v>
      </c>
      <c r="G119" s="77"/>
      <c r="H119" s="64">
        <f t="shared" si="22"/>
        <v>0</v>
      </c>
    </row>
    <row r="120" spans="1:8" s="100" customFormat="1" ht="30" customHeight="1" x14ac:dyDescent="0.2">
      <c r="A120" s="101" t="s">
        <v>230</v>
      </c>
      <c r="B120" s="61" t="s">
        <v>139</v>
      </c>
      <c r="C120" s="62" t="s">
        <v>228</v>
      </c>
      <c r="D120" s="66" t="s">
        <v>65</v>
      </c>
      <c r="E120" s="63" t="s">
        <v>26</v>
      </c>
      <c r="F120" s="73">
        <v>8</v>
      </c>
      <c r="G120" s="77"/>
      <c r="H120" s="64">
        <f t="shared" si="22"/>
        <v>0</v>
      </c>
    </row>
    <row r="121" spans="1:8" s="76" customFormat="1" ht="30" customHeight="1" x14ac:dyDescent="0.2">
      <c r="A121" s="101" t="s">
        <v>227</v>
      </c>
      <c r="B121" s="61" t="s">
        <v>140</v>
      </c>
      <c r="C121" s="62" t="s">
        <v>225</v>
      </c>
      <c r="D121" s="66" t="s">
        <v>65</v>
      </c>
      <c r="E121" s="63" t="s">
        <v>26</v>
      </c>
      <c r="F121" s="99">
        <v>3</v>
      </c>
      <c r="G121" s="77"/>
      <c r="H121" s="64">
        <f t="shared" si="22"/>
        <v>0</v>
      </c>
    </row>
    <row r="122" spans="1:8" s="76" customFormat="1" ht="30" customHeight="1" x14ac:dyDescent="0.2">
      <c r="A122" s="101" t="s">
        <v>224</v>
      </c>
      <c r="B122" s="61" t="s">
        <v>141</v>
      </c>
      <c r="C122" s="62" t="s">
        <v>222</v>
      </c>
      <c r="D122" s="66" t="s">
        <v>65</v>
      </c>
      <c r="E122" s="63" t="s">
        <v>26</v>
      </c>
      <c r="F122" s="99">
        <v>3</v>
      </c>
      <c r="G122" s="77"/>
      <c r="H122" s="64">
        <f t="shared" si="22"/>
        <v>0</v>
      </c>
    </row>
    <row r="123" spans="1:8" s="76" customFormat="1" ht="35.1" customHeight="1" x14ac:dyDescent="0.2">
      <c r="A123" s="101" t="s">
        <v>69</v>
      </c>
      <c r="B123" s="61" t="s">
        <v>142</v>
      </c>
      <c r="C123" s="62" t="s">
        <v>38</v>
      </c>
      <c r="D123" s="66" t="s">
        <v>450</v>
      </c>
      <c r="E123" s="63"/>
      <c r="F123" s="99"/>
      <c r="G123" s="74"/>
      <c r="H123" s="64"/>
    </row>
    <row r="124" spans="1:8" s="76" customFormat="1" ht="35.1" customHeight="1" x14ac:dyDescent="0.2">
      <c r="A124" s="101" t="s">
        <v>220</v>
      </c>
      <c r="B124" s="65" t="s">
        <v>27</v>
      </c>
      <c r="C124" s="62" t="s">
        <v>219</v>
      </c>
      <c r="D124" s="66" t="s">
        <v>218</v>
      </c>
      <c r="E124" s="63"/>
      <c r="F124" s="99"/>
      <c r="G124" s="79"/>
      <c r="H124" s="64"/>
    </row>
    <row r="125" spans="1:8" s="76" customFormat="1" ht="30" customHeight="1" x14ac:dyDescent="0.2">
      <c r="A125" s="101" t="s">
        <v>516</v>
      </c>
      <c r="B125" s="109" t="s">
        <v>67</v>
      </c>
      <c r="C125" s="106" t="s">
        <v>149</v>
      </c>
      <c r="D125" s="98"/>
      <c r="E125" s="107" t="s">
        <v>36</v>
      </c>
      <c r="F125" s="108">
        <v>6</v>
      </c>
      <c r="G125" s="77"/>
      <c r="H125" s="79">
        <f>ROUND(G125*F125,2)</f>
        <v>0</v>
      </c>
    </row>
    <row r="126" spans="1:8" s="76" customFormat="1" ht="30" customHeight="1" x14ac:dyDescent="0.2">
      <c r="A126" s="101" t="s">
        <v>517</v>
      </c>
      <c r="B126" s="109" t="s">
        <v>68</v>
      </c>
      <c r="C126" s="106" t="s">
        <v>211</v>
      </c>
      <c r="D126" s="98"/>
      <c r="E126" s="107" t="s">
        <v>36</v>
      </c>
      <c r="F126" s="108">
        <v>12</v>
      </c>
      <c r="G126" s="77"/>
      <c r="H126" s="79">
        <f>ROUND(G126*F126,2)</f>
        <v>0</v>
      </c>
    </row>
    <row r="127" spans="1:8" s="76" customFormat="1" ht="35.1" customHeight="1" x14ac:dyDescent="0.2">
      <c r="A127" s="101" t="s">
        <v>205</v>
      </c>
      <c r="B127" s="65" t="s">
        <v>33</v>
      </c>
      <c r="C127" s="62" t="s">
        <v>200</v>
      </c>
      <c r="D127" s="66" t="s">
        <v>72</v>
      </c>
      <c r="E127" s="63" t="s">
        <v>36</v>
      </c>
      <c r="F127" s="99">
        <v>6</v>
      </c>
      <c r="G127" s="77"/>
      <c r="H127" s="64">
        <f>ROUND(G127*F127,2)</f>
        <v>0</v>
      </c>
    </row>
    <row r="128" spans="1:8" s="110" customFormat="1" ht="35.1" customHeight="1" x14ac:dyDescent="0.2">
      <c r="A128" s="101" t="s">
        <v>93</v>
      </c>
      <c r="B128" s="65" t="s">
        <v>37</v>
      </c>
      <c r="C128" s="62" t="s">
        <v>201</v>
      </c>
      <c r="D128" s="66" t="s">
        <v>73</v>
      </c>
      <c r="E128" s="63" t="s">
        <v>36</v>
      </c>
      <c r="F128" s="99">
        <v>28</v>
      </c>
      <c r="G128" s="77"/>
      <c r="H128" s="64">
        <f>ROUND(G128*F128,2)</f>
        <v>0</v>
      </c>
    </row>
    <row r="129" spans="1:8" s="76" customFormat="1" ht="30" customHeight="1" x14ac:dyDescent="0.2">
      <c r="A129" s="101" t="s">
        <v>94</v>
      </c>
      <c r="B129" s="61" t="s">
        <v>143</v>
      </c>
      <c r="C129" s="62" t="s">
        <v>95</v>
      </c>
      <c r="D129" s="66" t="s">
        <v>163</v>
      </c>
      <c r="E129" s="63" t="s">
        <v>26</v>
      </c>
      <c r="F129" s="99">
        <v>10</v>
      </c>
      <c r="G129" s="77"/>
      <c r="H129" s="64">
        <f>ROUND(G129*F129,2)</f>
        <v>0</v>
      </c>
    </row>
    <row r="130" spans="1:8" ht="39.950000000000003" customHeight="1" x14ac:dyDescent="0.2">
      <c r="A130" s="21"/>
      <c r="B130" s="13"/>
      <c r="C130" s="144" t="s">
        <v>19</v>
      </c>
      <c r="D130" s="11"/>
      <c r="E130" s="10"/>
      <c r="F130" s="9"/>
      <c r="G130" s="24"/>
      <c r="H130" s="24"/>
    </row>
    <row r="131" spans="1:8" s="76" customFormat="1" ht="30" customHeight="1" x14ac:dyDescent="0.2">
      <c r="A131" s="114" t="s">
        <v>40</v>
      </c>
      <c r="B131" s="61" t="s">
        <v>144</v>
      </c>
      <c r="C131" s="118" t="s">
        <v>121</v>
      </c>
      <c r="D131" s="116" t="s">
        <v>122</v>
      </c>
      <c r="E131" s="63" t="s">
        <v>32</v>
      </c>
      <c r="F131" s="73">
        <v>2</v>
      </c>
      <c r="G131" s="77"/>
      <c r="H131" s="64">
        <f>ROUND(G131*F131,2)</f>
        <v>0</v>
      </c>
    </row>
    <row r="132" spans="1:8" s="100" customFormat="1" ht="30" customHeight="1" x14ac:dyDescent="0.2">
      <c r="A132" s="131" t="s">
        <v>285</v>
      </c>
      <c r="B132" s="70" t="s">
        <v>145</v>
      </c>
      <c r="C132" s="146" t="s">
        <v>284</v>
      </c>
      <c r="D132" s="86" t="s">
        <v>122</v>
      </c>
      <c r="E132" s="72"/>
      <c r="F132" s="103"/>
      <c r="G132" s="129"/>
      <c r="H132" s="138"/>
    </row>
    <row r="133" spans="1:8" s="76" customFormat="1" ht="30" customHeight="1" x14ac:dyDescent="0.2">
      <c r="A133" s="131" t="s">
        <v>283</v>
      </c>
      <c r="B133" s="75" t="s">
        <v>27</v>
      </c>
      <c r="C133" s="71" t="s">
        <v>282</v>
      </c>
      <c r="D133" s="57"/>
      <c r="E133" s="72" t="s">
        <v>32</v>
      </c>
      <c r="F133" s="103">
        <v>1</v>
      </c>
      <c r="G133" s="104"/>
      <c r="H133" s="105">
        <f>ROUND(G133*F133,2)</f>
        <v>0</v>
      </c>
    </row>
    <row r="134" spans="1:8" s="76" customFormat="1" ht="30" customHeight="1" x14ac:dyDescent="0.2">
      <c r="A134" s="114" t="s">
        <v>50</v>
      </c>
      <c r="B134" s="61" t="s">
        <v>146</v>
      </c>
      <c r="C134" s="62" t="s">
        <v>55</v>
      </c>
      <c r="D134" s="116" t="s">
        <v>122</v>
      </c>
      <c r="E134" s="63" t="s">
        <v>32</v>
      </c>
      <c r="F134" s="73">
        <v>4</v>
      </c>
      <c r="G134" s="77"/>
      <c r="H134" s="64">
        <f t="shared" ref="H134" si="23">ROUND(G134*F134,2)</f>
        <v>0</v>
      </c>
    </row>
    <row r="135" spans="1:8" ht="39.950000000000003" customHeight="1" x14ac:dyDescent="0.2">
      <c r="A135" s="21"/>
      <c r="B135" s="17"/>
      <c r="C135" s="144" t="s">
        <v>20</v>
      </c>
      <c r="D135" s="11"/>
      <c r="E135" s="8"/>
      <c r="F135" s="11"/>
      <c r="G135" s="24"/>
      <c r="H135" s="24"/>
    </row>
    <row r="136" spans="1:8" s="100" customFormat="1" ht="30" customHeight="1" x14ac:dyDescent="0.2">
      <c r="A136" s="101" t="s">
        <v>41</v>
      </c>
      <c r="B136" s="61" t="s">
        <v>505</v>
      </c>
      <c r="C136" s="62" t="s">
        <v>42</v>
      </c>
      <c r="D136" s="66" t="s">
        <v>515</v>
      </c>
      <c r="E136" s="63"/>
      <c r="F136" s="99"/>
      <c r="G136" s="74"/>
      <c r="H136" s="64"/>
    </row>
    <row r="137" spans="1:8" s="76" customFormat="1" ht="30" customHeight="1" x14ac:dyDescent="0.2">
      <c r="A137" s="101" t="s">
        <v>81</v>
      </c>
      <c r="B137" s="65" t="s">
        <v>27</v>
      </c>
      <c r="C137" s="62" t="s">
        <v>82</v>
      </c>
      <c r="D137" s="66"/>
      <c r="E137" s="63" t="s">
        <v>26</v>
      </c>
      <c r="F137" s="99">
        <v>150</v>
      </c>
      <c r="G137" s="77"/>
      <c r="H137" s="64">
        <f>ROUND(G137*F137,2)</f>
        <v>0</v>
      </c>
    </row>
    <row r="138" spans="1:8" s="76" customFormat="1" ht="30" customHeight="1" x14ac:dyDescent="0.2">
      <c r="A138" s="101" t="s">
        <v>43</v>
      </c>
      <c r="B138" s="65" t="s">
        <v>33</v>
      </c>
      <c r="C138" s="62" t="s">
        <v>83</v>
      </c>
      <c r="D138" s="66"/>
      <c r="E138" s="63" t="s">
        <v>26</v>
      </c>
      <c r="F138" s="99">
        <v>300</v>
      </c>
      <c r="G138" s="77"/>
      <c r="H138" s="64">
        <f>ROUND(G138*F138,2)</f>
        <v>0</v>
      </c>
    </row>
    <row r="139" spans="1:8" ht="50.1" customHeight="1" thickBot="1" x14ac:dyDescent="0.3">
      <c r="A139" s="22"/>
      <c r="B139" s="38" t="str">
        <f>B107</f>
        <v>C</v>
      </c>
      <c r="C139" s="183" t="str">
        <f>C107</f>
        <v>LOCAL SIDEWALK RENEWAL
TUPELO AVENUE - FROM GATEWAY ROAD (SUPERSTORE APP) TO LONDON STREET (NORTH SIDE)</v>
      </c>
      <c r="D139" s="173"/>
      <c r="E139" s="173"/>
      <c r="F139" s="174"/>
      <c r="G139" s="141" t="s">
        <v>15</v>
      </c>
      <c r="H139" s="22">
        <f>SUM(H109:H138)</f>
        <v>0</v>
      </c>
    </row>
    <row r="140" spans="1:8" s="42" customFormat="1" ht="50.1" customHeight="1" thickTop="1" x14ac:dyDescent="0.2">
      <c r="A140" s="40"/>
      <c r="B140" s="39" t="s">
        <v>14</v>
      </c>
      <c r="C140" s="189" t="s">
        <v>464</v>
      </c>
      <c r="D140" s="190"/>
      <c r="E140" s="190"/>
      <c r="F140" s="182"/>
      <c r="G140" s="41"/>
      <c r="H140" s="41" t="s">
        <v>1</v>
      </c>
    </row>
    <row r="141" spans="1:8" ht="39.950000000000003" customHeight="1" x14ac:dyDescent="0.2">
      <c r="A141" s="21"/>
      <c r="B141" s="17"/>
      <c r="C141" s="145" t="s">
        <v>17</v>
      </c>
      <c r="D141" s="11"/>
      <c r="E141" s="9" t="s">
        <v>1</v>
      </c>
      <c r="F141" s="9" t="s">
        <v>1</v>
      </c>
      <c r="G141" s="24" t="s">
        <v>1</v>
      </c>
      <c r="H141" s="24"/>
    </row>
    <row r="142" spans="1:8" s="100" customFormat="1" ht="30" customHeight="1" x14ac:dyDescent="0.2">
      <c r="A142" s="97" t="s">
        <v>28</v>
      </c>
      <c r="B142" s="61" t="s">
        <v>147</v>
      </c>
      <c r="C142" s="62" t="s">
        <v>29</v>
      </c>
      <c r="D142" s="98" t="s">
        <v>154</v>
      </c>
      <c r="E142" s="63"/>
      <c r="F142" s="99"/>
      <c r="G142" s="74"/>
      <c r="H142" s="64"/>
    </row>
    <row r="143" spans="1:8" s="100" customFormat="1" ht="30" customHeight="1" x14ac:dyDescent="0.2">
      <c r="A143" s="154" t="s">
        <v>459</v>
      </c>
      <c r="B143" s="75" t="s">
        <v>27</v>
      </c>
      <c r="C143" s="71" t="s">
        <v>473</v>
      </c>
      <c r="D143" s="57" t="s">
        <v>1</v>
      </c>
      <c r="E143" s="72" t="s">
        <v>24</v>
      </c>
      <c r="F143" s="128">
        <v>10</v>
      </c>
      <c r="G143" s="104"/>
      <c r="H143" s="105">
        <f t="shared" ref="H143" si="24">ROUND(G143*F143,2)</f>
        <v>0</v>
      </c>
    </row>
    <row r="144" spans="1:8" s="76" customFormat="1" ht="30" customHeight="1" x14ac:dyDescent="0.2">
      <c r="A144" s="114" t="s">
        <v>30</v>
      </c>
      <c r="B144" s="61" t="s">
        <v>281</v>
      </c>
      <c r="C144" s="62" t="s">
        <v>31</v>
      </c>
      <c r="D144" s="98" t="s">
        <v>154</v>
      </c>
      <c r="E144" s="63" t="s">
        <v>26</v>
      </c>
      <c r="F144" s="99">
        <v>500</v>
      </c>
      <c r="G144" s="77"/>
      <c r="H144" s="64">
        <f>ROUND(G144*F144,2)</f>
        <v>0</v>
      </c>
    </row>
    <row r="145" spans="1:8" ht="39.950000000000003" customHeight="1" x14ac:dyDescent="0.2">
      <c r="A145" s="21"/>
      <c r="B145" s="17"/>
      <c r="C145" s="144" t="s">
        <v>150</v>
      </c>
      <c r="D145" s="11"/>
      <c r="E145" s="8"/>
      <c r="F145" s="11"/>
      <c r="G145" s="24"/>
      <c r="H145" s="24"/>
    </row>
    <row r="146" spans="1:8" s="76" customFormat="1" ht="30" customHeight="1" x14ac:dyDescent="0.2">
      <c r="A146" s="101" t="s">
        <v>34</v>
      </c>
      <c r="B146" s="61" t="s">
        <v>280</v>
      </c>
      <c r="C146" s="62" t="s">
        <v>35</v>
      </c>
      <c r="D146" s="66" t="s">
        <v>90</v>
      </c>
      <c r="E146" s="63"/>
      <c r="F146" s="99"/>
      <c r="G146" s="74"/>
      <c r="H146" s="64"/>
    </row>
    <row r="147" spans="1:8" s="76" customFormat="1" ht="30" customHeight="1" x14ac:dyDescent="0.2">
      <c r="A147" s="111" t="s">
        <v>91</v>
      </c>
      <c r="B147" s="112" t="s">
        <v>27</v>
      </c>
      <c r="C147" s="113" t="s">
        <v>92</v>
      </c>
      <c r="D147" s="112" t="s">
        <v>1</v>
      </c>
      <c r="E147" s="112" t="s">
        <v>32</v>
      </c>
      <c r="F147" s="99">
        <v>20</v>
      </c>
      <c r="G147" s="77"/>
      <c r="H147" s="64">
        <f>ROUND(G147*F147,2)</f>
        <v>0</v>
      </c>
    </row>
    <row r="148" spans="1:8" s="100" customFormat="1" ht="35.1" customHeight="1" x14ac:dyDescent="0.2">
      <c r="A148" s="101" t="s">
        <v>106</v>
      </c>
      <c r="B148" s="61" t="s">
        <v>279</v>
      </c>
      <c r="C148" s="62" t="s">
        <v>107</v>
      </c>
      <c r="D148" s="66" t="s">
        <v>449</v>
      </c>
      <c r="E148" s="63"/>
      <c r="F148" s="99"/>
      <c r="G148" s="74"/>
      <c r="H148" s="64"/>
    </row>
    <row r="149" spans="1:8" s="76" customFormat="1" ht="30" customHeight="1" x14ac:dyDescent="0.2">
      <c r="A149" s="101" t="s">
        <v>108</v>
      </c>
      <c r="B149" s="65" t="s">
        <v>178</v>
      </c>
      <c r="C149" s="62" t="s">
        <v>196</v>
      </c>
      <c r="D149" s="66" t="s">
        <v>109</v>
      </c>
      <c r="E149" s="63"/>
      <c r="F149" s="99"/>
      <c r="G149" s="74"/>
      <c r="H149" s="64"/>
    </row>
    <row r="150" spans="1:8" s="76" customFormat="1" ht="30" customHeight="1" x14ac:dyDescent="0.2">
      <c r="A150" s="101" t="s">
        <v>110</v>
      </c>
      <c r="B150" s="67" t="s">
        <v>67</v>
      </c>
      <c r="C150" s="62" t="s">
        <v>111</v>
      </c>
      <c r="D150" s="66"/>
      <c r="E150" s="63" t="s">
        <v>26</v>
      </c>
      <c r="F150" s="99">
        <v>10</v>
      </c>
      <c r="G150" s="77"/>
      <c r="H150" s="64">
        <f>ROUND(G150*F150,2)</f>
        <v>0</v>
      </c>
    </row>
    <row r="151" spans="1:8" s="76" customFormat="1" ht="30" customHeight="1" x14ac:dyDescent="0.2">
      <c r="A151" s="101" t="s">
        <v>112</v>
      </c>
      <c r="B151" s="67" t="s">
        <v>68</v>
      </c>
      <c r="C151" s="62" t="s">
        <v>113</v>
      </c>
      <c r="D151" s="66"/>
      <c r="E151" s="63" t="s">
        <v>26</v>
      </c>
      <c r="F151" s="99">
        <v>15</v>
      </c>
      <c r="G151" s="77"/>
      <c r="H151" s="64">
        <f>ROUND(G151*F151,2)</f>
        <v>0</v>
      </c>
    </row>
    <row r="152" spans="1:8" s="76" customFormat="1" ht="30" customHeight="1" x14ac:dyDescent="0.2">
      <c r="A152" s="101" t="s">
        <v>234</v>
      </c>
      <c r="B152" s="67" t="s">
        <v>233</v>
      </c>
      <c r="C152" s="62" t="s">
        <v>232</v>
      </c>
      <c r="D152" s="66" t="s">
        <v>1</v>
      </c>
      <c r="E152" s="63" t="s">
        <v>26</v>
      </c>
      <c r="F152" s="99">
        <v>480</v>
      </c>
      <c r="G152" s="77"/>
      <c r="H152" s="64">
        <f>ROUND(G152*F152,2)</f>
        <v>0</v>
      </c>
    </row>
    <row r="153" spans="1:8" s="76" customFormat="1" ht="30" customHeight="1" x14ac:dyDescent="0.2">
      <c r="A153" s="101" t="s">
        <v>198</v>
      </c>
      <c r="B153" s="65" t="s">
        <v>33</v>
      </c>
      <c r="C153" s="71" t="s">
        <v>474</v>
      </c>
      <c r="D153" s="66" t="s">
        <v>1</v>
      </c>
      <c r="E153" s="63"/>
      <c r="F153" s="99"/>
      <c r="G153" s="79"/>
      <c r="H153" s="79"/>
    </row>
    <row r="154" spans="1:8" s="76" customFormat="1" ht="30" customHeight="1" x14ac:dyDescent="0.2">
      <c r="A154" s="101" t="s">
        <v>199</v>
      </c>
      <c r="B154" s="67" t="s">
        <v>67</v>
      </c>
      <c r="C154" s="62" t="s">
        <v>113</v>
      </c>
      <c r="D154" s="66"/>
      <c r="E154" s="63" t="s">
        <v>26</v>
      </c>
      <c r="F154" s="99">
        <v>15</v>
      </c>
      <c r="G154" s="77"/>
      <c r="H154" s="64">
        <f>ROUND(G154*F154,2)</f>
        <v>0</v>
      </c>
    </row>
    <row r="155" spans="1:8" s="100" customFormat="1" ht="30" customHeight="1" x14ac:dyDescent="0.2">
      <c r="A155" s="101" t="s">
        <v>230</v>
      </c>
      <c r="B155" s="61" t="s">
        <v>278</v>
      </c>
      <c r="C155" s="62" t="s">
        <v>228</v>
      </c>
      <c r="D155" s="66" t="s">
        <v>65</v>
      </c>
      <c r="E155" s="63" t="s">
        <v>26</v>
      </c>
      <c r="F155" s="73">
        <v>3</v>
      </c>
      <c r="G155" s="77"/>
      <c r="H155" s="64">
        <f>ROUND(G155*F155,2)</f>
        <v>0</v>
      </c>
    </row>
    <row r="156" spans="1:8" s="76" customFormat="1" ht="35.1" customHeight="1" x14ac:dyDescent="0.2">
      <c r="A156" s="101" t="s">
        <v>69</v>
      </c>
      <c r="B156" s="61" t="s">
        <v>277</v>
      </c>
      <c r="C156" s="62" t="s">
        <v>38</v>
      </c>
      <c r="D156" s="66" t="s">
        <v>450</v>
      </c>
      <c r="E156" s="63"/>
      <c r="F156" s="99"/>
      <c r="G156" s="74"/>
      <c r="H156" s="64"/>
    </row>
    <row r="157" spans="1:8" s="76" customFormat="1" ht="35.1" customHeight="1" x14ac:dyDescent="0.2">
      <c r="A157" s="101" t="s">
        <v>220</v>
      </c>
      <c r="B157" s="65" t="s">
        <v>27</v>
      </c>
      <c r="C157" s="62" t="s">
        <v>219</v>
      </c>
      <c r="D157" s="66" t="s">
        <v>218</v>
      </c>
      <c r="E157" s="63"/>
      <c r="F157" s="99"/>
      <c r="G157" s="79"/>
      <c r="H157" s="64"/>
    </row>
    <row r="158" spans="1:8" s="76" customFormat="1" ht="30" customHeight="1" x14ac:dyDescent="0.2">
      <c r="A158" s="102" t="s">
        <v>516</v>
      </c>
      <c r="B158" s="109" t="s">
        <v>67</v>
      </c>
      <c r="C158" s="106" t="s">
        <v>149</v>
      </c>
      <c r="D158" s="98"/>
      <c r="E158" s="107" t="s">
        <v>36</v>
      </c>
      <c r="F158" s="108">
        <v>6</v>
      </c>
      <c r="G158" s="77"/>
      <c r="H158" s="79">
        <f t="shared" ref="H158:H163" si="25">ROUND(G158*F158,2)</f>
        <v>0</v>
      </c>
    </row>
    <row r="159" spans="1:8" s="76" customFormat="1" ht="35.1" customHeight="1" x14ac:dyDescent="0.2">
      <c r="A159" s="101" t="s">
        <v>205</v>
      </c>
      <c r="B159" s="65" t="s">
        <v>33</v>
      </c>
      <c r="C159" s="62" t="s">
        <v>200</v>
      </c>
      <c r="D159" s="66" t="s">
        <v>72</v>
      </c>
      <c r="E159" s="63" t="s">
        <v>36</v>
      </c>
      <c r="F159" s="99">
        <v>10</v>
      </c>
      <c r="G159" s="77"/>
      <c r="H159" s="64">
        <f t="shared" si="25"/>
        <v>0</v>
      </c>
    </row>
    <row r="160" spans="1:8" s="110" customFormat="1" ht="35.1" customHeight="1" x14ac:dyDescent="0.2">
      <c r="A160" s="101" t="s">
        <v>93</v>
      </c>
      <c r="B160" s="65" t="s">
        <v>37</v>
      </c>
      <c r="C160" s="62" t="s">
        <v>201</v>
      </c>
      <c r="D160" s="66" t="s">
        <v>73</v>
      </c>
      <c r="E160" s="63" t="s">
        <v>36</v>
      </c>
      <c r="F160" s="99">
        <v>20</v>
      </c>
      <c r="G160" s="77"/>
      <c r="H160" s="64">
        <f t="shared" si="25"/>
        <v>0</v>
      </c>
    </row>
    <row r="161" spans="1:8" s="76" customFormat="1" ht="30" customHeight="1" x14ac:dyDescent="0.2">
      <c r="A161" s="101" t="s">
        <v>117</v>
      </c>
      <c r="B161" s="61" t="s">
        <v>276</v>
      </c>
      <c r="C161" s="62" t="s">
        <v>118</v>
      </c>
      <c r="D161" s="66" t="s">
        <v>119</v>
      </c>
      <c r="E161" s="63" t="s">
        <v>26</v>
      </c>
      <c r="F161" s="99">
        <v>3</v>
      </c>
      <c r="G161" s="77"/>
      <c r="H161" s="64">
        <f t="shared" si="25"/>
        <v>0</v>
      </c>
    </row>
    <row r="162" spans="1:8" s="76" customFormat="1" ht="30" customHeight="1" x14ac:dyDescent="0.2">
      <c r="A162" s="101" t="s">
        <v>94</v>
      </c>
      <c r="B162" s="61" t="s">
        <v>275</v>
      </c>
      <c r="C162" s="62" t="s">
        <v>95</v>
      </c>
      <c r="D162" s="66" t="s">
        <v>163</v>
      </c>
      <c r="E162" s="63" t="s">
        <v>26</v>
      </c>
      <c r="F162" s="99">
        <v>10</v>
      </c>
      <c r="G162" s="77"/>
      <c r="H162" s="64">
        <f t="shared" si="25"/>
        <v>0</v>
      </c>
    </row>
    <row r="163" spans="1:8" s="76" customFormat="1" ht="30" customHeight="1" x14ac:dyDescent="0.2">
      <c r="A163" s="101" t="s">
        <v>75</v>
      </c>
      <c r="B163" s="61" t="s">
        <v>274</v>
      </c>
      <c r="C163" s="62" t="s">
        <v>77</v>
      </c>
      <c r="D163" s="66" t="s">
        <v>96</v>
      </c>
      <c r="E163" s="63" t="s">
        <v>32</v>
      </c>
      <c r="F163" s="73">
        <v>4</v>
      </c>
      <c r="G163" s="77"/>
      <c r="H163" s="64">
        <f t="shared" si="25"/>
        <v>0</v>
      </c>
    </row>
    <row r="164" spans="1:8" ht="39.950000000000003" customHeight="1" x14ac:dyDescent="0.2">
      <c r="A164" s="21"/>
      <c r="B164" s="13"/>
      <c r="C164" s="144" t="s">
        <v>19</v>
      </c>
      <c r="D164" s="11"/>
      <c r="E164" s="10"/>
      <c r="F164" s="9"/>
      <c r="G164" s="24"/>
      <c r="H164" s="24"/>
    </row>
    <row r="165" spans="1:8" s="76" customFormat="1" ht="30" customHeight="1" x14ac:dyDescent="0.2">
      <c r="A165" s="114" t="s">
        <v>50</v>
      </c>
      <c r="B165" s="61" t="s">
        <v>376</v>
      </c>
      <c r="C165" s="62" t="s">
        <v>55</v>
      </c>
      <c r="D165" s="116" t="s">
        <v>122</v>
      </c>
      <c r="E165" s="63" t="s">
        <v>32</v>
      </c>
      <c r="F165" s="73">
        <v>4</v>
      </c>
      <c r="G165" s="77"/>
      <c r="H165" s="64">
        <f t="shared" ref="H165" si="26">ROUND(G165*F165,2)</f>
        <v>0</v>
      </c>
    </row>
    <row r="166" spans="1:8" ht="39.950000000000003" customHeight="1" x14ac:dyDescent="0.2">
      <c r="A166" s="21"/>
      <c r="B166" s="17"/>
      <c r="C166" s="144" t="s">
        <v>20</v>
      </c>
      <c r="D166" s="11"/>
      <c r="E166" s="8"/>
      <c r="F166" s="11"/>
      <c r="G166" s="24"/>
      <c r="H166" s="24"/>
    </row>
    <row r="167" spans="1:8" s="100" customFormat="1" ht="30" customHeight="1" x14ac:dyDescent="0.2">
      <c r="A167" s="101" t="s">
        <v>41</v>
      </c>
      <c r="B167" s="61" t="s">
        <v>506</v>
      </c>
      <c r="C167" s="62" t="s">
        <v>42</v>
      </c>
      <c r="D167" s="66" t="s">
        <v>515</v>
      </c>
      <c r="E167" s="63"/>
      <c r="F167" s="99"/>
      <c r="G167" s="74"/>
      <c r="H167" s="64"/>
    </row>
    <row r="168" spans="1:8" s="76" customFormat="1" ht="30" customHeight="1" x14ac:dyDescent="0.2">
      <c r="A168" s="101" t="s">
        <v>81</v>
      </c>
      <c r="B168" s="65" t="s">
        <v>27</v>
      </c>
      <c r="C168" s="62" t="s">
        <v>82</v>
      </c>
      <c r="D168" s="66"/>
      <c r="E168" s="63" t="s">
        <v>26</v>
      </c>
      <c r="F168" s="99">
        <v>100</v>
      </c>
      <c r="G168" s="77"/>
      <c r="H168" s="64">
        <f>ROUND(G168*F168,2)</f>
        <v>0</v>
      </c>
    </row>
    <row r="169" spans="1:8" s="76" customFormat="1" ht="30" customHeight="1" x14ac:dyDescent="0.2">
      <c r="A169" s="101" t="s">
        <v>43</v>
      </c>
      <c r="B169" s="65" t="s">
        <v>33</v>
      </c>
      <c r="C169" s="62" t="s">
        <v>83</v>
      </c>
      <c r="D169" s="66"/>
      <c r="E169" s="63" t="s">
        <v>26</v>
      </c>
      <c r="F169" s="99">
        <v>400</v>
      </c>
      <c r="G169" s="77"/>
      <c r="H169" s="64">
        <f>ROUND(G169*F169,2)</f>
        <v>0</v>
      </c>
    </row>
    <row r="170" spans="1:8" ht="50.1" customHeight="1" thickBot="1" x14ac:dyDescent="0.3">
      <c r="A170" s="22"/>
      <c r="B170" s="38" t="str">
        <f>B140</f>
        <v>D</v>
      </c>
      <c r="C170" s="183" t="str">
        <f>C140</f>
        <v>LOCAL SIDEWALK RENEWAL
TUPELO AVENUE - FROM GATEWAY ROAD (ACROSS FROM SUPERSTORE APP) TO LONDON STREET (SOUTH SIDE)</v>
      </c>
      <c r="D170" s="173"/>
      <c r="E170" s="173"/>
      <c r="F170" s="174"/>
      <c r="G170" s="141" t="s">
        <v>15</v>
      </c>
      <c r="H170" s="22">
        <f>SUM(H140:H169)</f>
        <v>0</v>
      </c>
    </row>
    <row r="171" spans="1:8" s="42" customFormat="1" ht="50.1" customHeight="1" thickTop="1" x14ac:dyDescent="0.2">
      <c r="A171" s="40"/>
      <c r="B171" s="39" t="s">
        <v>273</v>
      </c>
      <c r="C171" s="191" t="s">
        <v>466</v>
      </c>
      <c r="D171" s="192"/>
      <c r="E171" s="192"/>
      <c r="F171" s="193"/>
      <c r="G171" s="40"/>
      <c r="H171" s="41"/>
    </row>
    <row r="172" spans="1:8" ht="39.950000000000003" customHeight="1" x14ac:dyDescent="0.2">
      <c r="A172" s="21"/>
      <c r="B172" s="17"/>
      <c r="C172" s="145" t="s">
        <v>17</v>
      </c>
      <c r="D172" s="11"/>
      <c r="E172" s="9" t="s">
        <v>1</v>
      </c>
      <c r="F172" s="9" t="s">
        <v>1</v>
      </c>
      <c r="G172" s="21" t="s">
        <v>1</v>
      </c>
      <c r="H172" s="24"/>
    </row>
    <row r="173" spans="1:8" s="100" customFormat="1" ht="30" customHeight="1" x14ac:dyDescent="0.2">
      <c r="A173" s="114" t="s">
        <v>261</v>
      </c>
      <c r="B173" s="61" t="s">
        <v>272</v>
      </c>
      <c r="C173" s="62" t="s">
        <v>259</v>
      </c>
      <c r="D173" s="98" t="s">
        <v>154</v>
      </c>
      <c r="E173" s="63" t="s">
        <v>24</v>
      </c>
      <c r="F173" s="99">
        <v>15</v>
      </c>
      <c r="G173" s="77"/>
      <c r="H173" s="64">
        <f>ROUND(G173*F173,2)</f>
        <v>0</v>
      </c>
    </row>
    <row r="174" spans="1:8" s="100" customFormat="1" ht="30" customHeight="1" x14ac:dyDescent="0.2">
      <c r="A174" s="97" t="s">
        <v>28</v>
      </c>
      <c r="B174" s="61" t="s">
        <v>271</v>
      </c>
      <c r="C174" s="62" t="s">
        <v>29</v>
      </c>
      <c r="D174" s="98" t="s">
        <v>154</v>
      </c>
      <c r="E174" s="63"/>
      <c r="F174" s="99"/>
      <c r="G174" s="74"/>
      <c r="H174" s="64"/>
    </row>
    <row r="175" spans="1:8" s="100" customFormat="1" ht="30" customHeight="1" x14ac:dyDescent="0.2">
      <c r="A175" s="154" t="s">
        <v>459</v>
      </c>
      <c r="B175" s="75" t="s">
        <v>27</v>
      </c>
      <c r="C175" s="71" t="s">
        <v>473</v>
      </c>
      <c r="D175" s="57" t="s">
        <v>1</v>
      </c>
      <c r="E175" s="72" t="s">
        <v>24</v>
      </c>
      <c r="F175" s="128">
        <v>10</v>
      </c>
      <c r="G175" s="104"/>
      <c r="H175" s="105">
        <f t="shared" ref="H175" si="27">ROUND(G175*F175,2)</f>
        <v>0</v>
      </c>
    </row>
    <row r="176" spans="1:8" s="76" customFormat="1" ht="30" customHeight="1" x14ac:dyDescent="0.2">
      <c r="A176" s="114" t="s">
        <v>30</v>
      </c>
      <c r="B176" s="61" t="s">
        <v>270</v>
      </c>
      <c r="C176" s="62" t="s">
        <v>31</v>
      </c>
      <c r="D176" s="98" t="s">
        <v>154</v>
      </c>
      <c r="E176" s="63" t="s">
        <v>26</v>
      </c>
      <c r="F176" s="99">
        <v>350</v>
      </c>
      <c r="G176" s="77"/>
      <c r="H176" s="64">
        <f>ROUND(G176*F176,2)</f>
        <v>0</v>
      </c>
    </row>
    <row r="177" spans="1:8" ht="39.950000000000003" customHeight="1" x14ac:dyDescent="0.2">
      <c r="A177" s="21"/>
      <c r="B177" s="17"/>
      <c r="C177" s="144" t="s">
        <v>150</v>
      </c>
      <c r="D177" s="11"/>
      <c r="E177" s="8"/>
      <c r="F177" s="11"/>
      <c r="G177" s="24"/>
      <c r="H177" s="24"/>
    </row>
    <row r="178" spans="1:8" s="76" customFormat="1" ht="30" customHeight="1" x14ac:dyDescent="0.2">
      <c r="A178" s="101" t="s">
        <v>34</v>
      </c>
      <c r="B178" s="61" t="s">
        <v>269</v>
      </c>
      <c r="C178" s="62" t="s">
        <v>35</v>
      </c>
      <c r="D178" s="66" t="s">
        <v>90</v>
      </c>
      <c r="E178" s="63"/>
      <c r="F178" s="99"/>
      <c r="G178" s="74"/>
      <c r="H178" s="64"/>
    </row>
    <row r="179" spans="1:8" s="76" customFormat="1" ht="30" customHeight="1" x14ac:dyDescent="0.2">
      <c r="A179" s="111" t="s">
        <v>91</v>
      </c>
      <c r="B179" s="112" t="s">
        <v>27</v>
      </c>
      <c r="C179" s="113" t="s">
        <v>92</v>
      </c>
      <c r="D179" s="112" t="s">
        <v>1</v>
      </c>
      <c r="E179" s="112" t="s">
        <v>32</v>
      </c>
      <c r="F179" s="99">
        <v>80</v>
      </c>
      <c r="G179" s="77"/>
      <c r="H179" s="64">
        <f>ROUND(G179*F179,2)</f>
        <v>0</v>
      </c>
    </row>
    <row r="180" spans="1:8" s="100" customFormat="1" ht="35.1" customHeight="1" x14ac:dyDescent="0.2">
      <c r="A180" s="101" t="s">
        <v>106</v>
      </c>
      <c r="B180" s="61" t="s">
        <v>268</v>
      </c>
      <c r="C180" s="62" t="s">
        <v>107</v>
      </c>
      <c r="D180" s="66" t="s">
        <v>449</v>
      </c>
      <c r="E180" s="63"/>
      <c r="F180" s="99"/>
      <c r="G180" s="74"/>
      <c r="H180" s="64"/>
    </row>
    <row r="181" spans="1:8" s="76" customFormat="1" ht="30" customHeight="1" x14ac:dyDescent="0.2">
      <c r="A181" s="101" t="s">
        <v>108</v>
      </c>
      <c r="B181" s="65" t="s">
        <v>178</v>
      </c>
      <c r="C181" s="62" t="s">
        <v>196</v>
      </c>
      <c r="D181" s="66" t="s">
        <v>109</v>
      </c>
      <c r="E181" s="63"/>
      <c r="F181" s="99"/>
      <c r="G181" s="74"/>
      <c r="H181" s="64"/>
    </row>
    <row r="182" spans="1:8" s="76" customFormat="1" ht="30" customHeight="1" x14ac:dyDescent="0.2">
      <c r="A182" s="101" t="s">
        <v>110</v>
      </c>
      <c r="B182" s="67" t="s">
        <v>67</v>
      </c>
      <c r="C182" s="62" t="s">
        <v>111</v>
      </c>
      <c r="D182" s="66"/>
      <c r="E182" s="63" t="s">
        <v>26</v>
      </c>
      <c r="F182" s="99">
        <v>5</v>
      </c>
      <c r="G182" s="77"/>
      <c r="H182" s="64">
        <f>ROUND(G182*F182,2)</f>
        <v>0</v>
      </c>
    </row>
    <row r="183" spans="1:8" s="76" customFormat="1" ht="30" customHeight="1" x14ac:dyDescent="0.2">
      <c r="A183" s="101" t="s">
        <v>112</v>
      </c>
      <c r="B183" s="67" t="s">
        <v>68</v>
      </c>
      <c r="C183" s="62" t="s">
        <v>113</v>
      </c>
      <c r="D183" s="66"/>
      <c r="E183" s="63" t="s">
        <v>26</v>
      </c>
      <c r="F183" s="99">
        <v>25</v>
      </c>
      <c r="G183" s="77"/>
      <c r="H183" s="64">
        <f>ROUND(G183*F183,2)</f>
        <v>0</v>
      </c>
    </row>
    <row r="184" spans="1:8" s="76" customFormat="1" ht="30" customHeight="1" x14ac:dyDescent="0.2">
      <c r="A184" s="101" t="s">
        <v>234</v>
      </c>
      <c r="B184" s="67" t="s">
        <v>233</v>
      </c>
      <c r="C184" s="62" t="s">
        <v>232</v>
      </c>
      <c r="D184" s="66" t="s">
        <v>1</v>
      </c>
      <c r="E184" s="63" t="s">
        <v>26</v>
      </c>
      <c r="F184" s="99">
        <v>300</v>
      </c>
      <c r="G184" s="77"/>
      <c r="H184" s="64">
        <f>ROUND(G184*F184,2)</f>
        <v>0</v>
      </c>
    </row>
    <row r="185" spans="1:8" s="76" customFormat="1" ht="30" customHeight="1" x14ac:dyDescent="0.2">
      <c r="A185" s="101" t="s">
        <v>198</v>
      </c>
      <c r="B185" s="65" t="s">
        <v>33</v>
      </c>
      <c r="C185" s="71" t="s">
        <v>518</v>
      </c>
      <c r="D185" s="66" t="s">
        <v>1</v>
      </c>
      <c r="E185" s="63"/>
      <c r="F185" s="99"/>
      <c r="G185" s="79"/>
      <c r="H185" s="79"/>
    </row>
    <row r="186" spans="1:8" s="76" customFormat="1" ht="30" customHeight="1" x14ac:dyDescent="0.2">
      <c r="A186" s="101" t="s">
        <v>199</v>
      </c>
      <c r="B186" s="67" t="s">
        <v>67</v>
      </c>
      <c r="C186" s="62" t="s">
        <v>113</v>
      </c>
      <c r="D186" s="66"/>
      <c r="E186" s="63" t="s">
        <v>26</v>
      </c>
      <c r="F186" s="99">
        <v>55</v>
      </c>
      <c r="G186" s="77"/>
      <c r="H186" s="64">
        <f>ROUND(G186*F186,2)</f>
        <v>0</v>
      </c>
    </row>
    <row r="187" spans="1:8" s="100" customFormat="1" ht="35.1" customHeight="1" x14ac:dyDescent="0.2">
      <c r="A187" s="101" t="s">
        <v>230</v>
      </c>
      <c r="B187" s="61" t="s">
        <v>267</v>
      </c>
      <c r="C187" s="62" t="s">
        <v>228</v>
      </c>
      <c r="D187" s="66" t="s">
        <v>65</v>
      </c>
      <c r="E187" s="63" t="s">
        <v>26</v>
      </c>
      <c r="F187" s="73">
        <v>6</v>
      </c>
      <c r="G187" s="77"/>
      <c r="H187" s="64">
        <f>ROUND(G187*F187,2)</f>
        <v>0</v>
      </c>
    </row>
    <row r="188" spans="1:8" s="76" customFormat="1" ht="35.1" customHeight="1" x14ac:dyDescent="0.2">
      <c r="A188" s="101" t="s">
        <v>69</v>
      </c>
      <c r="B188" s="61" t="s">
        <v>266</v>
      </c>
      <c r="C188" s="62" t="s">
        <v>38</v>
      </c>
      <c r="D188" s="66" t="s">
        <v>450</v>
      </c>
      <c r="E188" s="63"/>
      <c r="F188" s="99"/>
      <c r="G188" s="74"/>
      <c r="H188" s="64"/>
    </row>
    <row r="189" spans="1:8" s="76" customFormat="1" ht="35.1" customHeight="1" x14ac:dyDescent="0.2">
      <c r="A189" s="101" t="s">
        <v>220</v>
      </c>
      <c r="B189" s="65" t="s">
        <v>27</v>
      </c>
      <c r="C189" s="62" t="s">
        <v>219</v>
      </c>
      <c r="D189" s="66" t="s">
        <v>218</v>
      </c>
      <c r="E189" s="63"/>
      <c r="F189" s="99"/>
      <c r="G189" s="79"/>
      <c r="H189" s="64"/>
    </row>
    <row r="190" spans="1:8" s="76" customFormat="1" ht="30" customHeight="1" x14ac:dyDescent="0.2">
      <c r="A190" s="102" t="s">
        <v>516</v>
      </c>
      <c r="B190" s="109" t="s">
        <v>67</v>
      </c>
      <c r="C190" s="106" t="s">
        <v>149</v>
      </c>
      <c r="D190" s="98"/>
      <c r="E190" s="107" t="s">
        <v>36</v>
      </c>
      <c r="F190" s="108">
        <v>6</v>
      </c>
      <c r="G190" s="77"/>
      <c r="H190" s="79">
        <f>ROUND(G190*F190,2)</f>
        <v>0</v>
      </c>
    </row>
    <row r="191" spans="1:8" s="76" customFormat="1" ht="30" customHeight="1" x14ac:dyDescent="0.2">
      <c r="A191" s="101" t="s">
        <v>117</v>
      </c>
      <c r="B191" s="61" t="s">
        <v>265</v>
      </c>
      <c r="C191" s="62" t="s">
        <v>118</v>
      </c>
      <c r="D191" s="66" t="s">
        <v>119</v>
      </c>
      <c r="E191" s="63" t="s">
        <v>26</v>
      </c>
      <c r="F191" s="99">
        <v>4</v>
      </c>
      <c r="G191" s="77"/>
      <c r="H191" s="64">
        <f>ROUND(G191*F191,2)</f>
        <v>0</v>
      </c>
    </row>
    <row r="192" spans="1:8" s="76" customFormat="1" ht="30" customHeight="1" x14ac:dyDescent="0.2">
      <c r="A192" s="101" t="s">
        <v>94</v>
      </c>
      <c r="B192" s="61" t="s">
        <v>264</v>
      </c>
      <c r="C192" s="62" t="s">
        <v>95</v>
      </c>
      <c r="D192" s="66" t="s">
        <v>163</v>
      </c>
      <c r="E192" s="63" t="s">
        <v>26</v>
      </c>
      <c r="F192" s="99">
        <v>15</v>
      </c>
      <c r="G192" s="77"/>
      <c r="H192" s="64">
        <f>ROUND(G192*F192,2)</f>
        <v>0</v>
      </c>
    </row>
    <row r="193" spans="1:8" ht="39.950000000000003" customHeight="1" x14ac:dyDescent="0.2">
      <c r="A193" s="21"/>
      <c r="B193" s="13"/>
      <c r="C193" s="144" t="s">
        <v>19</v>
      </c>
      <c r="D193" s="11"/>
      <c r="E193" s="10"/>
      <c r="F193" s="9"/>
      <c r="G193" s="24"/>
      <c r="H193" s="24"/>
    </row>
    <row r="194" spans="1:8" s="76" customFormat="1" ht="30" customHeight="1" x14ac:dyDescent="0.2">
      <c r="A194" s="114" t="s">
        <v>50</v>
      </c>
      <c r="B194" s="61" t="s">
        <v>263</v>
      </c>
      <c r="C194" s="62" t="s">
        <v>55</v>
      </c>
      <c r="D194" s="116" t="s">
        <v>122</v>
      </c>
      <c r="E194" s="63" t="s">
        <v>32</v>
      </c>
      <c r="F194" s="73">
        <v>4</v>
      </c>
      <c r="G194" s="77"/>
      <c r="H194" s="64">
        <f>ROUND(G194*F194,2)</f>
        <v>0</v>
      </c>
    </row>
    <row r="195" spans="1:8" ht="39.950000000000003" customHeight="1" x14ac:dyDescent="0.2">
      <c r="A195" s="21"/>
      <c r="B195" s="17"/>
      <c r="C195" s="144" t="s">
        <v>20</v>
      </c>
      <c r="D195" s="11"/>
      <c r="E195" s="8"/>
      <c r="F195" s="11"/>
      <c r="G195" s="24"/>
      <c r="H195" s="24"/>
    </row>
    <row r="196" spans="1:8" s="100" customFormat="1" ht="30" customHeight="1" x14ac:dyDescent="0.2">
      <c r="A196" s="101" t="s">
        <v>41</v>
      </c>
      <c r="B196" s="61" t="s">
        <v>478</v>
      </c>
      <c r="C196" s="62" t="s">
        <v>42</v>
      </c>
      <c r="D196" s="66" t="s">
        <v>515</v>
      </c>
      <c r="E196" s="63"/>
      <c r="F196" s="99"/>
      <c r="G196" s="74"/>
      <c r="H196" s="64"/>
    </row>
    <row r="197" spans="1:8" s="76" customFormat="1" ht="30" customHeight="1" x14ac:dyDescent="0.2">
      <c r="A197" s="101" t="s">
        <v>81</v>
      </c>
      <c r="B197" s="65" t="s">
        <v>27</v>
      </c>
      <c r="C197" s="62" t="s">
        <v>82</v>
      </c>
      <c r="D197" s="66"/>
      <c r="E197" s="63" t="s">
        <v>26</v>
      </c>
      <c r="F197" s="99">
        <v>100</v>
      </c>
      <c r="G197" s="77"/>
      <c r="H197" s="64">
        <f>ROUND(G197*F197,2)</f>
        <v>0</v>
      </c>
    </row>
    <row r="198" spans="1:8" s="76" customFormat="1" ht="30" customHeight="1" x14ac:dyDescent="0.2">
      <c r="A198" s="101" t="s">
        <v>43</v>
      </c>
      <c r="B198" s="65" t="s">
        <v>33</v>
      </c>
      <c r="C198" s="62" t="s">
        <v>83</v>
      </c>
      <c r="D198" s="66"/>
      <c r="E198" s="63" t="s">
        <v>26</v>
      </c>
      <c r="F198" s="99">
        <v>250</v>
      </c>
      <c r="G198" s="77"/>
      <c r="H198" s="64">
        <f>ROUND(G198*F198,2)</f>
        <v>0</v>
      </c>
    </row>
    <row r="199" spans="1:8" s="42" customFormat="1" ht="50.1" customHeight="1" thickBot="1" x14ac:dyDescent="0.25">
      <c r="A199" s="43"/>
      <c r="B199" s="38" t="str">
        <f>B171</f>
        <v>E</v>
      </c>
      <c r="C199" s="183" t="str">
        <f>C171</f>
        <v>LOCAL SIDEWALK RENEWAL
OAKLAND AVENUE - FROM ROCH STREET TO ROTHESAY STREET (SOUTH SIDE)</v>
      </c>
      <c r="D199" s="173"/>
      <c r="E199" s="173"/>
      <c r="F199" s="174"/>
      <c r="G199" s="143" t="s">
        <v>15</v>
      </c>
      <c r="H199" s="43">
        <f>SUM(H171:H198)</f>
        <v>0</v>
      </c>
    </row>
    <row r="200" spans="1:8" s="42" customFormat="1" ht="50.1" customHeight="1" thickTop="1" x14ac:dyDescent="0.2">
      <c r="A200" s="40"/>
      <c r="B200" s="39" t="s">
        <v>262</v>
      </c>
      <c r="C200" s="191" t="s">
        <v>507</v>
      </c>
      <c r="D200" s="192"/>
      <c r="E200" s="192"/>
      <c r="F200" s="193"/>
      <c r="G200" s="40"/>
      <c r="H200" s="41"/>
    </row>
    <row r="201" spans="1:8" ht="39.950000000000003" customHeight="1" x14ac:dyDescent="0.2">
      <c r="A201" s="21"/>
      <c r="B201" s="17"/>
      <c r="C201" s="145" t="s">
        <v>17</v>
      </c>
      <c r="D201" s="11"/>
      <c r="E201" s="9" t="s">
        <v>1</v>
      </c>
      <c r="F201" s="9" t="s">
        <v>1</v>
      </c>
      <c r="G201" s="21" t="s">
        <v>1</v>
      </c>
      <c r="H201" s="24"/>
    </row>
    <row r="202" spans="1:8" s="100" customFormat="1" ht="30" customHeight="1" x14ac:dyDescent="0.2">
      <c r="A202" s="97" t="s">
        <v>28</v>
      </c>
      <c r="B202" s="61" t="s">
        <v>260</v>
      </c>
      <c r="C202" s="62" t="s">
        <v>29</v>
      </c>
      <c r="D202" s="98" t="s">
        <v>154</v>
      </c>
      <c r="E202" s="63"/>
      <c r="F202" s="99"/>
      <c r="G202" s="74"/>
      <c r="H202" s="64"/>
    </row>
    <row r="203" spans="1:8" s="100" customFormat="1" ht="30" customHeight="1" x14ac:dyDescent="0.2">
      <c r="A203" s="154" t="s">
        <v>459</v>
      </c>
      <c r="B203" s="75" t="s">
        <v>27</v>
      </c>
      <c r="C203" s="71" t="s">
        <v>473</v>
      </c>
      <c r="D203" s="57" t="s">
        <v>1</v>
      </c>
      <c r="E203" s="72" t="s">
        <v>24</v>
      </c>
      <c r="F203" s="128">
        <v>10</v>
      </c>
      <c r="G203" s="104"/>
      <c r="H203" s="105">
        <f t="shared" ref="H203" si="28">ROUND(G203*F203,2)</f>
        <v>0</v>
      </c>
    </row>
    <row r="204" spans="1:8" s="76" customFormat="1" ht="30" customHeight="1" x14ac:dyDescent="0.2">
      <c r="A204" s="114" t="s">
        <v>30</v>
      </c>
      <c r="B204" s="61" t="s">
        <v>258</v>
      </c>
      <c r="C204" s="62" t="s">
        <v>31</v>
      </c>
      <c r="D204" s="98" t="s">
        <v>154</v>
      </c>
      <c r="E204" s="63" t="s">
        <v>26</v>
      </c>
      <c r="F204" s="99">
        <v>200</v>
      </c>
      <c r="G204" s="77"/>
      <c r="H204" s="64">
        <f>ROUND(G204*F204,2)</f>
        <v>0</v>
      </c>
    </row>
    <row r="205" spans="1:8" ht="39.950000000000003" customHeight="1" x14ac:dyDescent="0.2">
      <c r="A205" s="21"/>
      <c r="B205" s="17"/>
      <c r="C205" s="144" t="s">
        <v>150</v>
      </c>
      <c r="D205" s="11"/>
      <c r="E205" s="8"/>
      <c r="F205" s="11"/>
      <c r="G205" s="24"/>
      <c r="H205" s="24"/>
    </row>
    <row r="206" spans="1:8" s="76" customFormat="1" ht="30" customHeight="1" x14ac:dyDescent="0.2">
      <c r="A206" s="101" t="s">
        <v>34</v>
      </c>
      <c r="B206" s="61" t="s">
        <v>257</v>
      </c>
      <c r="C206" s="62" t="s">
        <v>35</v>
      </c>
      <c r="D206" s="66" t="s">
        <v>90</v>
      </c>
      <c r="E206" s="63"/>
      <c r="F206" s="99"/>
      <c r="G206" s="74"/>
      <c r="H206" s="64"/>
    </row>
    <row r="207" spans="1:8" s="76" customFormat="1" ht="30" customHeight="1" x14ac:dyDescent="0.2">
      <c r="A207" s="111" t="s">
        <v>91</v>
      </c>
      <c r="B207" s="112" t="s">
        <v>27</v>
      </c>
      <c r="C207" s="113" t="s">
        <v>92</v>
      </c>
      <c r="D207" s="112" t="s">
        <v>1</v>
      </c>
      <c r="E207" s="112" t="s">
        <v>32</v>
      </c>
      <c r="F207" s="99">
        <v>18</v>
      </c>
      <c r="G207" s="77"/>
      <c r="H207" s="64">
        <f>ROUND(G207*F207,2)</f>
        <v>0</v>
      </c>
    </row>
    <row r="208" spans="1:8" s="100" customFormat="1" ht="35.1" customHeight="1" x14ac:dyDescent="0.2">
      <c r="A208" s="101" t="s">
        <v>106</v>
      </c>
      <c r="B208" s="61" t="s">
        <v>256</v>
      </c>
      <c r="C208" s="62" t="s">
        <v>107</v>
      </c>
      <c r="D208" s="66" t="s">
        <v>449</v>
      </c>
      <c r="E208" s="63"/>
      <c r="F208" s="99"/>
      <c r="G208" s="74"/>
      <c r="H208" s="64"/>
    </row>
    <row r="209" spans="1:8" s="76" customFormat="1" ht="30" customHeight="1" x14ac:dyDescent="0.2">
      <c r="A209" s="101" t="s">
        <v>108</v>
      </c>
      <c r="B209" s="65" t="s">
        <v>178</v>
      </c>
      <c r="C209" s="62" t="s">
        <v>196</v>
      </c>
      <c r="D209" s="66" t="s">
        <v>109</v>
      </c>
      <c r="E209" s="63"/>
      <c r="F209" s="99"/>
      <c r="G209" s="74"/>
      <c r="H209" s="64"/>
    </row>
    <row r="210" spans="1:8" s="76" customFormat="1" ht="30" customHeight="1" x14ac:dyDescent="0.2">
      <c r="A210" s="101" t="s">
        <v>110</v>
      </c>
      <c r="B210" s="67" t="s">
        <v>67</v>
      </c>
      <c r="C210" s="62" t="s">
        <v>111</v>
      </c>
      <c r="D210" s="66"/>
      <c r="E210" s="63" t="s">
        <v>26</v>
      </c>
      <c r="F210" s="99">
        <v>5</v>
      </c>
      <c r="G210" s="77"/>
      <c r="H210" s="64">
        <f>ROUND(G210*F210,2)</f>
        <v>0</v>
      </c>
    </row>
    <row r="211" spans="1:8" s="76" customFormat="1" ht="30" customHeight="1" x14ac:dyDescent="0.2">
      <c r="A211" s="101" t="s">
        <v>112</v>
      </c>
      <c r="B211" s="67" t="s">
        <v>68</v>
      </c>
      <c r="C211" s="62" t="s">
        <v>113</v>
      </c>
      <c r="D211" s="66"/>
      <c r="E211" s="63" t="s">
        <v>26</v>
      </c>
      <c r="F211" s="99">
        <v>15</v>
      </c>
      <c r="G211" s="77"/>
      <c r="H211" s="64">
        <f>ROUND(G211*F211,2)</f>
        <v>0</v>
      </c>
    </row>
    <row r="212" spans="1:8" s="76" customFormat="1" ht="30" customHeight="1" x14ac:dyDescent="0.2">
      <c r="A212" s="101" t="s">
        <v>234</v>
      </c>
      <c r="B212" s="67" t="s">
        <v>233</v>
      </c>
      <c r="C212" s="62" t="s">
        <v>232</v>
      </c>
      <c r="D212" s="66" t="s">
        <v>1</v>
      </c>
      <c r="E212" s="63" t="s">
        <v>26</v>
      </c>
      <c r="F212" s="99">
        <v>100</v>
      </c>
      <c r="G212" s="77"/>
      <c r="H212" s="64">
        <f>ROUND(G212*F212,2)</f>
        <v>0</v>
      </c>
    </row>
    <row r="213" spans="1:8" s="76" customFormat="1" ht="30" customHeight="1" x14ac:dyDescent="0.2">
      <c r="A213" s="101" t="s">
        <v>198</v>
      </c>
      <c r="B213" s="65" t="s">
        <v>33</v>
      </c>
      <c r="C213" s="71" t="s">
        <v>474</v>
      </c>
      <c r="D213" s="66" t="s">
        <v>1</v>
      </c>
      <c r="E213" s="63"/>
      <c r="F213" s="99"/>
      <c r="G213" s="79"/>
      <c r="H213" s="79"/>
    </row>
    <row r="214" spans="1:8" s="76" customFormat="1" ht="30" customHeight="1" x14ac:dyDescent="0.2">
      <c r="A214" s="101" t="s">
        <v>199</v>
      </c>
      <c r="B214" s="67" t="s">
        <v>67</v>
      </c>
      <c r="C214" s="62" t="s">
        <v>113</v>
      </c>
      <c r="D214" s="66"/>
      <c r="E214" s="63" t="s">
        <v>26</v>
      </c>
      <c r="F214" s="99">
        <v>16</v>
      </c>
      <c r="G214" s="77"/>
      <c r="H214" s="64">
        <f>ROUND(G214*F214,2)</f>
        <v>0</v>
      </c>
    </row>
    <row r="215" spans="1:8" s="76" customFormat="1" ht="30" customHeight="1" x14ac:dyDescent="0.2">
      <c r="A215" s="101" t="s">
        <v>69</v>
      </c>
      <c r="B215" s="61" t="s">
        <v>255</v>
      </c>
      <c r="C215" s="62" t="s">
        <v>38</v>
      </c>
      <c r="D215" s="66" t="s">
        <v>450</v>
      </c>
      <c r="E215" s="63"/>
      <c r="F215" s="99"/>
      <c r="G215" s="74"/>
      <c r="H215" s="64"/>
    </row>
    <row r="216" spans="1:8" s="76" customFormat="1" ht="35.1" customHeight="1" x14ac:dyDescent="0.2">
      <c r="A216" s="101" t="s">
        <v>220</v>
      </c>
      <c r="B216" s="65" t="s">
        <v>27</v>
      </c>
      <c r="C216" s="62" t="s">
        <v>219</v>
      </c>
      <c r="D216" s="66" t="s">
        <v>218</v>
      </c>
      <c r="E216" s="63"/>
      <c r="F216" s="99"/>
      <c r="G216" s="79"/>
      <c r="H216" s="64"/>
    </row>
    <row r="217" spans="1:8" s="76" customFormat="1" ht="30" customHeight="1" x14ac:dyDescent="0.2">
      <c r="A217" s="102" t="s">
        <v>516</v>
      </c>
      <c r="B217" s="109" t="s">
        <v>67</v>
      </c>
      <c r="C217" s="106" t="s">
        <v>149</v>
      </c>
      <c r="D217" s="98"/>
      <c r="E217" s="107" t="s">
        <v>36</v>
      </c>
      <c r="F217" s="108">
        <v>6</v>
      </c>
      <c r="G217" s="77"/>
      <c r="H217" s="79">
        <f>ROUND(G217*F217,2)</f>
        <v>0</v>
      </c>
    </row>
    <row r="218" spans="1:8" s="110" customFormat="1" ht="35.1" customHeight="1" x14ac:dyDescent="0.2">
      <c r="A218" s="101" t="s">
        <v>93</v>
      </c>
      <c r="B218" s="65" t="s">
        <v>33</v>
      </c>
      <c r="C218" s="62" t="s">
        <v>201</v>
      </c>
      <c r="D218" s="66" t="s">
        <v>73</v>
      </c>
      <c r="E218" s="63" t="s">
        <v>36</v>
      </c>
      <c r="F218" s="99">
        <v>18</v>
      </c>
      <c r="G218" s="77"/>
      <c r="H218" s="64">
        <f>ROUND(G218*F218,2)</f>
        <v>0</v>
      </c>
    </row>
    <row r="219" spans="1:8" s="76" customFormat="1" ht="30" customHeight="1" x14ac:dyDescent="0.2">
      <c r="A219" s="101" t="s">
        <v>94</v>
      </c>
      <c r="B219" s="61" t="s">
        <v>254</v>
      </c>
      <c r="C219" s="62" t="s">
        <v>95</v>
      </c>
      <c r="D219" s="66" t="s">
        <v>163</v>
      </c>
      <c r="E219" s="63" t="s">
        <v>26</v>
      </c>
      <c r="F219" s="99">
        <v>8</v>
      </c>
      <c r="G219" s="77"/>
      <c r="H219" s="64">
        <f>ROUND(G219*F219,2)</f>
        <v>0</v>
      </c>
    </row>
    <row r="220" spans="1:8" s="76" customFormat="1" ht="30" customHeight="1" x14ac:dyDescent="0.2">
      <c r="A220" s="101" t="s">
        <v>75</v>
      </c>
      <c r="B220" s="61" t="s">
        <v>253</v>
      </c>
      <c r="C220" s="62" t="s">
        <v>77</v>
      </c>
      <c r="D220" s="66" t="s">
        <v>96</v>
      </c>
      <c r="E220" s="63" t="s">
        <v>32</v>
      </c>
      <c r="F220" s="73">
        <v>4</v>
      </c>
      <c r="G220" s="77"/>
      <c r="H220" s="64">
        <f>ROUND(G220*F220,2)</f>
        <v>0</v>
      </c>
    </row>
    <row r="221" spans="1:8" ht="39.950000000000003" customHeight="1" x14ac:dyDescent="0.2">
      <c r="A221" s="21"/>
      <c r="B221" s="13"/>
      <c r="C221" s="144" t="s">
        <v>19</v>
      </c>
      <c r="D221" s="11"/>
      <c r="E221" s="10"/>
      <c r="F221" s="9"/>
      <c r="G221" s="24"/>
      <c r="H221" s="24"/>
    </row>
    <row r="222" spans="1:8" s="76" customFormat="1" ht="30" customHeight="1" x14ac:dyDescent="0.2">
      <c r="A222" s="114" t="s">
        <v>50</v>
      </c>
      <c r="B222" s="61" t="s">
        <v>252</v>
      </c>
      <c r="C222" s="62" t="s">
        <v>55</v>
      </c>
      <c r="D222" s="116" t="s">
        <v>122</v>
      </c>
      <c r="E222" s="63" t="s">
        <v>32</v>
      </c>
      <c r="F222" s="73">
        <v>2</v>
      </c>
      <c r="G222" s="77"/>
      <c r="H222" s="64">
        <f>ROUND(G222*F222,2)</f>
        <v>0</v>
      </c>
    </row>
    <row r="223" spans="1:8" ht="39.950000000000003" customHeight="1" x14ac:dyDescent="0.2">
      <c r="A223" s="21"/>
      <c r="B223" s="17"/>
      <c r="C223" s="144" t="s">
        <v>20</v>
      </c>
      <c r="D223" s="11"/>
      <c r="E223" s="8"/>
      <c r="F223" s="11"/>
      <c r="G223" s="24"/>
      <c r="H223" s="24"/>
    </row>
    <row r="224" spans="1:8" s="100" customFormat="1" ht="30" customHeight="1" x14ac:dyDescent="0.2">
      <c r="A224" s="101" t="s">
        <v>41</v>
      </c>
      <c r="B224" s="61" t="s">
        <v>251</v>
      </c>
      <c r="C224" s="62" t="s">
        <v>42</v>
      </c>
      <c r="D224" s="66" t="s">
        <v>515</v>
      </c>
      <c r="E224" s="63"/>
      <c r="F224" s="99"/>
      <c r="G224" s="74"/>
      <c r="H224" s="64"/>
    </row>
    <row r="225" spans="1:8" s="76" customFormat="1" ht="30" customHeight="1" x14ac:dyDescent="0.2">
      <c r="A225" s="101" t="s">
        <v>81</v>
      </c>
      <c r="B225" s="65" t="s">
        <v>27</v>
      </c>
      <c r="C225" s="62" t="s">
        <v>82</v>
      </c>
      <c r="D225" s="66"/>
      <c r="E225" s="63" t="s">
        <v>26</v>
      </c>
      <c r="F225" s="99">
        <v>50</v>
      </c>
      <c r="G225" s="77"/>
      <c r="H225" s="64">
        <f>ROUND(G225*F225,2)</f>
        <v>0</v>
      </c>
    </row>
    <row r="226" spans="1:8" s="76" customFormat="1" ht="30" customHeight="1" x14ac:dyDescent="0.2">
      <c r="A226" s="101" t="s">
        <v>43</v>
      </c>
      <c r="B226" s="65" t="s">
        <v>33</v>
      </c>
      <c r="C226" s="62" t="s">
        <v>83</v>
      </c>
      <c r="D226" s="66"/>
      <c r="E226" s="63" t="s">
        <v>26</v>
      </c>
      <c r="F226" s="99">
        <v>150</v>
      </c>
      <c r="G226" s="77"/>
      <c r="H226" s="64">
        <f>ROUND(G226*F226,2)</f>
        <v>0</v>
      </c>
    </row>
    <row r="227" spans="1:8" s="42" customFormat="1" ht="50.1" customHeight="1" thickBot="1" x14ac:dyDescent="0.25">
      <c r="A227" s="43"/>
      <c r="B227" s="38" t="str">
        <f>B200</f>
        <v>F</v>
      </c>
      <c r="C227" s="183" t="str">
        <f>C200</f>
        <v>LOCAL SIDEWALK RENEWAL
WHELLAMS LANE - FROM CLAUS BAY TO APPLETON STREET (NORTH SIDE)</v>
      </c>
      <c r="D227" s="173"/>
      <c r="E227" s="173"/>
      <c r="F227" s="174"/>
      <c r="G227" s="143" t="s">
        <v>15</v>
      </c>
      <c r="H227" s="43">
        <f>SUM(H200:H226)</f>
        <v>0</v>
      </c>
    </row>
    <row r="228" spans="1:8" s="42" customFormat="1" ht="50.1" customHeight="1" thickTop="1" x14ac:dyDescent="0.2">
      <c r="A228" s="40"/>
      <c r="B228" s="39" t="s">
        <v>249</v>
      </c>
      <c r="C228" s="191" t="s">
        <v>467</v>
      </c>
      <c r="D228" s="192"/>
      <c r="E228" s="192"/>
      <c r="F228" s="193"/>
      <c r="G228" s="40"/>
      <c r="H228" s="41"/>
    </row>
    <row r="229" spans="1:8" ht="39.950000000000003" customHeight="1" x14ac:dyDescent="0.2">
      <c r="A229" s="21"/>
      <c r="B229" s="17"/>
      <c r="C229" s="145" t="s">
        <v>17</v>
      </c>
      <c r="D229" s="11"/>
      <c r="E229" s="9" t="s">
        <v>1</v>
      </c>
      <c r="F229" s="9" t="s">
        <v>1</v>
      </c>
      <c r="G229" s="21" t="s">
        <v>1</v>
      </c>
      <c r="H229" s="24"/>
    </row>
    <row r="230" spans="1:8" s="100" customFormat="1" ht="30" customHeight="1" x14ac:dyDescent="0.2">
      <c r="A230" s="97" t="s">
        <v>28</v>
      </c>
      <c r="B230" s="61" t="s">
        <v>248</v>
      </c>
      <c r="C230" s="62" t="s">
        <v>29</v>
      </c>
      <c r="D230" s="98" t="s">
        <v>154</v>
      </c>
      <c r="E230" s="63"/>
      <c r="F230" s="99"/>
      <c r="G230" s="74"/>
      <c r="H230" s="64"/>
    </row>
    <row r="231" spans="1:8" s="100" customFormat="1" ht="30" customHeight="1" x14ac:dyDescent="0.2">
      <c r="A231" s="154" t="s">
        <v>459</v>
      </c>
      <c r="B231" s="75" t="s">
        <v>27</v>
      </c>
      <c r="C231" s="71" t="s">
        <v>473</v>
      </c>
      <c r="D231" s="57" t="s">
        <v>1</v>
      </c>
      <c r="E231" s="72" t="s">
        <v>24</v>
      </c>
      <c r="F231" s="128">
        <v>10</v>
      </c>
      <c r="G231" s="104"/>
      <c r="H231" s="105">
        <f t="shared" ref="H231" si="29">ROUND(G231*F231,2)</f>
        <v>0</v>
      </c>
    </row>
    <row r="232" spans="1:8" s="76" customFormat="1" ht="30" customHeight="1" x14ac:dyDescent="0.2">
      <c r="A232" s="114" t="s">
        <v>30</v>
      </c>
      <c r="B232" s="61" t="s">
        <v>247</v>
      </c>
      <c r="C232" s="62" t="s">
        <v>31</v>
      </c>
      <c r="D232" s="98" t="s">
        <v>154</v>
      </c>
      <c r="E232" s="63" t="s">
        <v>26</v>
      </c>
      <c r="F232" s="99">
        <v>1000</v>
      </c>
      <c r="G232" s="77"/>
      <c r="H232" s="64">
        <f>ROUND(G232*F232,2)</f>
        <v>0</v>
      </c>
    </row>
    <row r="233" spans="1:8" ht="39.950000000000003" customHeight="1" x14ac:dyDescent="0.2">
      <c r="A233" s="21"/>
      <c r="B233" s="17"/>
      <c r="C233" s="144" t="s">
        <v>150</v>
      </c>
      <c r="D233" s="11"/>
      <c r="E233" s="8"/>
      <c r="F233" s="11"/>
      <c r="G233" s="24"/>
      <c r="H233" s="24"/>
    </row>
    <row r="234" spans="1:8" s="76" customFormat="1" ht="30" customHeight="1" x14ac:dyDescent="0.2">
      <c r="A234" s="101" t="s">
        <v>34</v>
      </c>
      <c r="B234" s="61" t="s">
        <v>246</v>
      </c>
      <c r="C234" s="62" t="s">
        <v>35</v>
      </c>
      <c r="D234" s="66" t="s">
        <v>90</v>
      </c>
      <c r="E234" s="63"/>
      <c r="F234" s="99"/>
      <c r="G234" s="74"/>
      <c r="H234" s="64"/>
    </row>
    <row r="235" spans="1:8" s="76" customFormat="1" ht="30" customHeight="1" x14ac:dyDescent="0.2">
      <c r="A235" s="111" t="s">
        <v>91</v>
      </c>
      <c r="B235" s="112" t="s">
        <v>27</v>
      </c>
      <c r="C235" s="113" t="s">
        <v>92</v>
      </c>
      <c r="D235" s="112" t="s">
        <v>1</v>
      </c>
      <c r="E235" s="112" t="s">
        <v>32</v>
      </c>
      <c r="F235" s="99">
        <v>24</v>
      </c>
      <c r="G235" s="77"/>
      <c r="H235" s="64">
        <f>ROUND(G235*F235,2)</f>
        <v>0</v>
      </c>
    </row>
    <row r="236" spans="1:8" s="100" customFormat="1" ht="35.1" customHeight="1" x14ac:dyDescent="0.2">
      <c r="A236" s="101" t="s">
        <v>106</v>
      </c>
      <c r="B236" s="61" t="s">
        <v>245</v>
      </c>
      <c r="C236" s="62" t="s">
        <v>107</v>
      </c>
      <c r="D236" s="66" t="s">
        <v>449</v>
      </c>
      <c r="E236" s="63"/>
      <c r="F236" s="99"/>
      <c r="G236" s="74"/>
      <c r="H236" s="64"/>
    </row>
    <row r="237" spans="1:8" s="76" customFormat="1" ht="30" customHeight="1" x14ac:dyDescent="0.2">
      <c r="A237" s="101" t="s">
        <v>108</v>
      </c>
      <c r="B237" s="65" t="s">
        <v>178</v>
      </c>
      <c r="C237" s="62" t="s">
        <v>196</v>
      </c>
      <c r="D237" s="66" t="s">
        <v>109</v>
      </c>
      <c r="E237" s="63"/>
      <c r="F237" s="99"/>
      <c r="G237" s="74"/>
      <c r="H237" s="64"/>
    </row>
    <row r="238" spans="1:8" s="76" customFormat="1" ht="30" customHeight="1" x14ac:dyDescent="0.2">
      <c r="A238" s="101" t="s">
        <v>110</v>
      </c>
      <c r="B238" s="67" t="s">
        <v>67</v>
      </c>
      <c r="C238" s="62" t="s">
        <v>111</v>
      </c>
      <c r="D238" s="66"/>
      <c r="E238" s="63" t="s">
        <v>26</v>
      </c>
      <c r="F238" s="99">
        <v>10</v>
      </c>
      <c r="G238" s="77"/>
      <c r="H238" s="64">
        <f t="shared" ref="H238:H243" si="30">ROUND(G238*F238,2)</f>
        <v>0</v>
      </c>
    </row>
    <row r="239" spans="1:8" s="76" customFormat="1" ht="30" customHeight="1" x14ac:dyDescent="0.2">
      <c r="A239" s="101" t="s">
        <v>112</v>
      </c>
      <c r="B239" s="67" t="s">
        <v>68</v>
      </c>
      <c r="C239" s="62" t="s">
        <v>113</v>
      </c>
      <c r="D239" s="66"/>
      <c r="E239" s="63" t="s">
        <v>26</v>
      </c>
      <c r="F239" s="99">
        <v>25</v>
      </c>
      <c r="G239" s="77"/>
      <c r="H239" s="64">
        <f t="shared" si="30"/>
        <v>0</v>
      </c>
    </row>
    <row r="240" spans="1:8" s="76" customFormat="1" ht="30" customHeight="1" x14ac:dyDescent="0.2">
      <c r="A240" s="101" t="s">
        <v>234</v>
      </c>
      <c r="B240" s="67" t="s">
        <v>233</v>
      </c>
      <c r="C240" s="62" t="s">
        <v>232</v>
      </c>
      <c r="D240" s="66" t="s">
        <v>1</v>
      </c>
      <c r="E240" s="63" t="s">
        <v>26</v>
      </c>
      <c r="F240" s="99">
        <v>975</v>
      </c>
      <c r="G240" s="77"/>
      <c r="H240" s="64">
        <f t="shared" si="30"/>
        <v>0</v>
      </c>
    </row>
    <row r="241" spans="1:8" s="100" customFormat="1" ht="30" customHeight="1" x14ac:dyDescent="0.2">
      <c r="A241" s="101" t="s">
        <v>230</v>
      </c>
      <c r="B241" s="61" t="s">
        <v>244</v>
      </c>
      <c r="C241" s="62" t="s">
        <v>228</v>
      </c>
      <c r="D241" s="66" t="s">
        <v>65</v>
      </c>
      <c r="E241" s="63" t="s">
        <v>26</v>
      </c>
      <c r="F241" s="73">
        <v>50</v>
      </c>
      <c r="G241" s="77"/>
      <c r="H241" s="64">
        <f t="shared" si="30"/>
        <v>0</v>
      </c>
    </row>
    <row r="242" spans="1:8" s="76" customFormat="1" ht="30" customHeight="1" x14ac:dyDescent="0.2">
      <c r="A242" s="101" t="s">
        <v>227</v>
      </c>
      <c r="B242" s="61" t="s">
        <v>243</v>
      </c>
      <c r="C242" s="62" t="s">
        <v>225</v>
      </c>
      <c r="D242" s="66" t="s">
        <v>65</v>
      </c>
      <c r="E242" s="63" t="s">
        <v>26</v>
      </c>
      <c r="F242" s="99">
        <v>20</v>
      </c>
      <c r="G242" s="77"/>
      <c r="H242" s="64">
        <f t="shared" si="30"/>
        <v>0</v>
      </c>
    </row>
    <row r="243" spans="1:8" s="76" customFormat="1" ht="30" customHeight="1" x14ac:dyDescent="0.2">
      <c r="A243" s="101" t="s">
        <v>224</v>
      </c>
      <c r="B243" s="61" t="s">
        <v>242</v>
      </c>
      <c r="C243" s="62" t="s">
        <v>222</v>
      </c>
      <c r="D243" s="66" t="s">
        <v>65</v>
      </c>
      <c r="E243" s="63" t="s">
        <v>26</v>
      </c>
      <c r="F243" s="99">
        <v>20</v>
      </c>
      <c r="G243" s="77"/>
      <c r="H243" s="64">
        <f t="shared" si="30"/>
        <v>0</v>
      </c>
    </row>
    <row r="244" spans="1:8" s="76" customFormat="1" ht="35.1" customHeight="1" x14ac:dyDescent="0.2">
      <c r="A244" s="101" t="s">
        <v>69</v>
      </c>
      <c r="B244" s="61" t="s">
        <v>241</v>
      </c>
      <c r="C244" s="62" t="s">
        <v>38</v>
      </c>
      <c r="D244" s="66" t="s">
        <v>450</v>
      </c>
      <c r="E244" s="63"/>
      <c r="F244" s="99"/>
      <c r="G244" s="74"/>
      <c r="H244" s="64"/>
    </row>
    <row r="245" spans="1:8" s="76" customFormat="1" ht="35.1" customHeight="1" x14ac:dyDescent="0.2">
      <c r="A245" s="101" t="s">
        <v>220</v>
      </c>
      <c r="B245" s="65" t="s">
        <v>27</v>
      </c>
      <c r="C245" s="62" t="s">
        <v>219</v>
      </c>
      <c r="D245" s="66" t="s">
        <v>218</v>
      </c>
      <c r="E245" s="63"/>
      <c r="F245" s="99"/>
      <c r="G245" s="79"/>
      <c r="H245" s="64"/>
    </row>
    <row r="246" spans="1:8" s="76" customFormat="1" ht="30" customHeight="1" x14ac:dyDescent="0.2">
      <c r="A246" s="102" t="s">
        <v>516</v>
      </c>
      <c r="B246" s="109" t="s">
        <v>67</v>
      </c>
      <c r="C246" s="106" t="s">
        <v>149</v>
      </c>
      <c r="D246" s="98"/>
      <c r="E246" s="107" t="s">
        <v>36</v>
      </c>
      <c r="F246" s="108">
        <v>5</v>
      </c>
      <c r="G246" s="77"/>
      <c r="H246" s="79">
        <f t="shared" ref="H246:H252" si="31">ROUND(G246*F246,2)</f>
        <v>0</v>
      </c>
    </row>
    <row r="247" spans="1:8" s="76" customFormat="1" ht="30" customHeight="1" x14ac:dyDescent="0.2">
      <c r="A247" s="102" t="s">
        <v>517</v>
      </c>
      <c r="B247" s="109" t="s">
        <v>68</v>
      </c>
      <c r="C247" s="106" t="s">
        <v>211</v>
      </c>
      <c r="D247" s="98"/>
      <c r="E247" s="107" t="s">
        <v>36</v>
      </c>
      <c r="F247" s="108">
        <v>10</v>
      </c>
      <c r="G247" s="77"/>
      <c r="H247" s="79">
        <f t="shared" si="31"/>
        <v>0</v>
      </c>
    </row>
    <row r="248" spans="1:8" s="76" customFormat="1" ht="35.1" customHeight="1" x14ac:dyDescent="0.2">
      <c r="A248" s="101" t="s">
        <v>205</v>
      </c>
      <c r="B248" s="65" t="s">
        <v>33</v>
      </c>
      <c r="C248" s="62" t="s">
        <v>200</v>
      </c>
      <c r="D248" s="66" t="s">
        <v>72</v>
      </c>
      <c r="E248" s="63" t="s">
        <v>36</v>
      </c>
      <c r="F248" s="99">
        <v>6</v>
      </c>
      <c r="G248" s="77"/>
      <c r="H248" s="64">
        <f t="shared" si="31"/>
        <v>0</v>
      </c>
    </row>
    <row r="249" spans="1:8" s="110" customFormat="1" ht="35.1" customHeight="1" x14ac:dyDescent="0.2">
      <c r="A249" s="101" t="s">
        <v>93</v>
      </c>
      <c r="B249" s="65" t="s">
        <v>37</v>
      </c>
      <c r="C249" s="62" t="s">
        <v>201</v>
      </c>
      <c r="D249" s="66" t="s">
        <v>73</v>
      </c>
      <c r="E249" s="63" t="s">
        <v>36</v>
      </c>
      <c r="F249" s="99">
        <v>28</v>
      </c>
      <c r="G249" s="77"/>
      <c r="H249" s="64">
        <f t="shared" si="31"/>
        <v>0</v>
      </c>
    </row>
    <row r="250" spans="1:8" s="76" customFormat="1" ht="30" customHeight="1" x14ac:dyDescent="0.2">
      <c r="A250" s="101" t="s">
        <v>117</v>
      </c>
      <c r="B250" s="61" t="s">
        <v>240</v>
      </c>
      <c r="C250" s="62" t="s">
        <v>118</v>
      </c>
      <c r="D250" s="66" t="s">
        <v>119</v>
      </c>
      <c r="E250" s="63" t="s">
        <v>26</v>
      </c>
      <c r="F250" s="99">
        <v>4</v>
      </c>
      <c r="G250" s="77"/>
      <c r="H250" s="64">
        <f t="shared" si="31"/>
        <v>0</v>
      </c>
    </row>
    <row r="251" spans="1:8" s="76" customFormat="1" ht="30" customHeight="1" x14ac:dyDescent="0.2">
      <c r="A251" s="101" t="s">
        <v>94</v>
      </c>
      <c r="B251" s="61" t="s">
        <v>479</v>
      </c>
      <c r="C251" s="62" t="s">
        <v>95</v>
      </c>
      <c r="D251" s="66" t="s">
        <v>163</v>
      </c>
      <c r="E251" s="63" t="s">
        <v>26</v>
      </c>
      <c r="F251" s="99">
        <v>12</v>
      </c>
      <c r="G251" s="77"/>
      <c r="H251" s="64">
        <f t="shared" si="31"/>
        <v>0</v>
      </c>
    </row>
    <row r="252" spans="1:8" s="76" customFormat="1" ht="30" customHeight="1" x14ac:dyDescent="0.2">
      <c r="A252" s="101" t="s">
        <v>75</v>
      </c>
      <c r="B252" s="61" t="s">
        <v>480</v>
      </c>
      <c r="C252" s="62" t="s">
        <v>77</v>
      </c>
      <c r="D252" s="66" t="s">
        <v>96</v>
      </c>
      <c r="E252" s="63" t="s">
        <v>32</v>
      </c>
      <c r="F252" s="73">
        <v>8</v>
      </c>
      <c r="G252" s="77"/>
      <c r="H252" s="64">
        <f t="shared" si="31"/>
        <v>0</v>
      </c>
    </row>
    <row r="253" spans="1:8" ht="39.950000000000003" customHeight="1" x14ac:dyDescent="0.2">
      <c r="A253" s="21"/>
      <c r="B253" s="13"/>
      <c r="C253" s="144" t="s">
        <v>19</v>
      </c>
      <c r="D253" s="11"/>
      <c r="E253" s="10"/>
      <c r="F253" s="9"/>
      <c r="G253" s="24"/>
      <c r="H253" s="24"/>
    </row>
    <row r="254" spans="1:8" s="76" customFormat="1" ht="30" customHeight="1" x14ac:dyDescent="0.2">
      <c r="A254" s="114" t="s">
        <v>50</v>
      </c>
      <c r="B254" s="61" t="s">
        <v>481</v>
      </c>
      <c r="C254" s="62" t="s">
        <v>55</v>
      </c>
      <c r="D254" s="116" t="s">
        <v>122</v>
      </c>
      <c r="E254" s="63" t="s">
        <v>32</v>
      </c>
      <c r="F254" s="73">
        <v>25</v>
      </c>
      <c r="G254" s="77"/>
      <c r="H254" s="64">
        <f>ROUND(G254*F254,2)</f>
        <v>0</v>
      </c>
    </row>
    <row r="255" spans="1:8" s="76" customFormat="1" ht="30" customHeight="1" x14ac:dyDescent="0.2">
      <c r="A255" s="119" t="s">
        <v>137</v>
      </c>
      <c r="B255" s="61" t="s">
        <v>482</v>
      </c>
      <c r="C255" s="118" t="s">
        <v>138</v>
      </c>
      <c r="D255" s="116" t="s">
        <v>122</v>
      </c>
      <c r="E255" s="120" t="s">
        <v>32</v>
      </c>
      <c r="F255" s="121">
        <v>10</v>
      </c>
      <c r="G255" s="122"/>
      <c r="H255" s="123">
        <f>ROUND(G255*F255,2)</f>
        <v>0</v>
      </c>
    </row>
    <row r="256" spans="1:8" ht="39.950000000000003" customHeight="1" x14ac:dyDescent="0.2">
      <c r="A256" s="21"/>
      <c r="B256" s="17"/>
      <c r="C256" s="144" t="s">
        <v>20</v>
      </c>
      <c r="D256" s="11"/>
      <c r="E256" s="8"/>
      <c r="F256" s="11"/>
      <c r="G256" s="24"/>
      <c r="H256" s="24"/>
    </row>
    <row r="257" spans="1:8" s="100" customFormat="1" ht="30" customHeight="1" x14ac:dyDescent="0.2">
      <c r="A257" s="101" t="s">
        <v>41</v>
      </c>
      <c r="B257" s="61" t="s">
        <v>483</v>
      </c>
      <c r="C257" s="62" t="s">
        <v>42</v>
      </c>
      <c r="D257" s="66" t="s">
        <v>515</v>
      </c>
      <c r="E257" s="63"/>
      <c r="F257" s="99"/>
      <c r="G257" s="74"/>
      <c r="H257" s="64"/>
    </row>
    <row r="258" spans="1:8" s="76" customFormat="1" ht="30" customHeight="1" x14ac:dyDescent="0.2">
      <c r="A258" s="101" t="s">
        <v>81</v>
      </c>
      <c r="B258" s="65" t="s">
        <v>27</v>
      </c>
      <c r="C258" s="62" t="s">
        <v>82</v>
      </c>
      <c r="D258" s="66"/>
      <c r="E258" s="63" t="s">
        <v>26</v>
      </c>
      <c r="F258" s="99">
        <v>200</v>
      </c>
      <c r="G258" s="77"/>
      <c r="H258" s="64">
        <f>ROUND(G258*F258,2)</f>
        <v>0</v>
      </c>
    </row>
    <row r="259" spans="1:8" s="76" customFormat="1" ht="30" customHeight="1" x14ac:dyDescent="0.2">
      <c r="A259" s="101" t="s">
        <v>43</v>
      </c>
      <c r="B259" s="65" t="s">
        <v>33</v>
      </c>
      <c r="C259" s="62" t="s">
        <v>83</v>
      </c>
      <c r="D259" s="66"/>
      <c r="E259" s="63" t="s">
        <v>26</v>
      </c>
      <c r="F259" s="99">
        <v>800</v>
      </c>
      <c r="G259" s="77"/>
      <c r="H259" s="64">
        <f>ROUND(G259*F259,2)</f>
        <v>0</v>
      </c>
    </row>
    <row r="260" spans="1:8" s="42" customFormat="1" ht="50.1" customHeight="1" thickBot="1" x14ac:dyDescent="0.25">
      <c r="A260" s="43"/>
      <c r="B260" s="38" t="str">
        <f>B228</f>
        <v>G</v>
      </c>
      <c r="C260" s="183" t="str">
        <f>C228</f>
        <v>LOCAL SIDEWALK RENEWAL
MCMEANS AVENUE EAST - FROM WABASHA STREET TO WAYOATA STREET (NORTH SIDE)</v>
      </c>
      <c r="D260" s="173"/>
      <c r="E260" s="173"/>
      <c r="F260" s="174"/>
      <c r="G260" s="143" t="s">
        <v>15</v>
      </c>
      <c r="H260" s="43">
        <f>SUM(H228:H259)</f>
        <v>0</v>
      </c>
    </row>
    <row r="261" spans="1:8" s="42" customFormat="1" ht="50.1" customHeight="1" thickTop="1" x14ac:dyDescent="0.2">
      <c r="A261" s="40"/>
      <c r="B261" s="39" t="s">
        <v>239</v>
      </c>
      <c r="C261" s="191" t="s">
        <v>468</v>
      </c>
      <c r="D261" s="192"/>
      <c r="E261" s="192"/>
      <c r="F261" s="193"/>
      <c r="G261" s="40"/>
      <c r="H261" s="41"/>
    </row>
    <row r="262" spans="1:8" ht="39.950000000000003" customHeight="1" x14ac:dyDescent="0.2">
      <c r="A262" s="21"/>
      <c r="B262" s="17"/>
      <c r="C262" s="145" t="s">
        <v>17</v>
      </c>
      <c r="D262" s="11"/>
      <c r="E262" s="9" t="s">
        <v>1</v>
      </c>
      <c r="F262" s="9" t="s">
        <v>1</v>
      </c>
      <c r="G262" s="21" t="s">
        <v>1</v>
      </c>
      <c r="H262" s="24"/>
    </row>
    <row r="263" spans="1:8" s="100" customFormat="1" ht="30" customHeight="1" x14ac:dyDescent="0.2">
      <c r="A263" s="114" t="s">
        <v>261</v>
      </c>
      <c r="B263" s="61" t="s">
        <v>238</v>
      </c>
      <c r="C263" s="62" t="s">
        <v>259</v>
      </c>
      <c r="D263" s="98" t="s">
        <v>154</v>
      </c>
      <c r="E263" s="63" t="s">
        <v>24</v>
      </c>
      <c r="F263" s="99">
        <v>15</v>
      </c>
      <c r="G263" s="77"/>
      <c r="H263" s="64">
        <f>ROUND(G263*F263,2)</f>
        <v>0</v>
      </c>
    </row>
    <row r="264" spans="1:8" s="100" customFormat="1" ht="30" customHeight="1" x14ac:dyDescent="0.2">
      <c r="A264" s="97" t="s">
        <v>28</v>
      </c>
      <c r="B264" s="61" t="s">
        <v>237</v>
      </c>
      <c r="C264" s="62" t="s">
        <v>29</v>
      </c>
      <c r="D264" s="98" t="s">
        <v>154</v>
      </c>
      <c r="E264" s="63"/>
      <c r="F264" s="99"/>
      <c r="G264" s="74"/>
      <c r="H264" s="64"/>
    </row>
    <row r="265" spans="1:8" s="100" customFormat="1" ht="30" customHeight="1" x14ac:dyDescent="0.2">
      <c r="A265" s="154" t="s">
        <v>459</v>
      </c>
      <c r="B265" s="75" t="s">
        <v>27</v>
      </c>
      <c r="C265" s="71" t="s">
        <v>473</v>
      </c>
      <c r="D265" s="57" t="s">
        <v>1</v>
      </c>
      <c r="E265" s="72" t="s">
        <v>24</v>
      </c>
      <c r="F265" s="128">
        <v>15</v>
      </c>
      <c r="G265" s="104"/>
      <c r="H265" s="105">
        <f t="shared" ref="H265" si="32">ROUND(G265*F265,2)</f>
        <v>0</v>
      </c>
    </row>
    <row r="266" spans="1:8" s="76" customFormat="1" ht="30" customHeight="1" x14ac:dyDescent="0.2">
      <c r="A266" s="114" t="s">
        <v>30</v>
      </c>
      <c r="B266" s="61" t="s">
        <v>236</v>
      </c>
      <c r="C266" s="62" t="s">
        <v>31</v>
      </c>
      <c r="D266" s="98" t="s">
        <v>154</v>
      </c>
      <c r="E266" s="63" t="s">
        <v>26</v>
      </c>
      <c r="F266" s="99">
        <v>450</v>
      </c>
      <c r="G266" s="77"/>
      <c r="H266" s="64">
        <f>ROUND(G266*F266,2)</f>
        <v>0</v>
      </c>
    </row>
    <row r="267" spans="1:8" ht="39.950000000000003" customHeight="1" x14ac:dyDescent="0.2">
      <c r="A267" s="21"/>
      <c r="B267" s="17"/>
      <c r="C267" s="144" t="s">
        <v>150</v>
      </c>
      <c r="D267" s="11"/>
      <c r="E267" s="8"/>
      <c r="F267" s="11"/>
      <c r="G267" s="24"/>
      <c r="H267" s="24"/>
    </row>
    <row r="268" spans="1:8" s="76" customFormat="1" ht="30" customHeight="1" x14ac:dyDescent="0.2">
      <c r="A268" s="101" t="s">
        <v>34</v>
      </c>
      <c r="B268" s="61" t="s">
        <v>235</v>
      </c>
      <c r="C268" s="62" t="s">
        <v>35</v>
      </c>
      <c r="D268" s="66" t="s">
        <v>90</v>
      </c>
      <c r="E268" s="63"/>
      <c r="F268" s="99"/>
      <c r="G268" s="74"/>
      <c r="H268" s="64"/>
    </row>
    <row r="269" spans="1:8" s="76" customFormat="1" ht="30" customHeight="1" x14ac:dyDescent="0.2">
      <c r="A269" s="111" t="s">
        <v>91</v>
      </c>
      <c r="B269" s="112" t="s">
        <v>27</v>
      </c>
      <c r="C269" s="113" t="s">
        <v>92</v>
      </c>
      <c r="D269" s="112" t="s">
        <v>1</v>
      </c>
      <c r="E269" s="112" t="s">
        <v>32</v>
      </c>
      <c r="F269" s="99">
        <v>20</v>
      </c>
      <c r="G269" s="77"/>
      <c r="H269" s="64">
        <f>ROUND(G269*F269,2)</f>
        <v>0</v>
      </c>
    </row>
    <row r="270" spans="1:8" s="100" customFormat="1" ht="35.1" customHeight="1" x14ac:dyDescent="0.2">
      <c r="A270" s="101" t="s">
        <v>106</v>
      </c>
      <c r="B270" s="61" t="s">
        <v>229</v>
      </c>
      <c r="C270" s="62" t="s">
        <v>107</v>
      </c>
      <c r="D270" s="66" t="s">
        <v>451</v>
      </c>
      <c r="E270" s="63"/>
      <c r="F270" s="99"/>
      <c r="G270" s="74"/>
      <c r="H270" s="64"/>
    </row>
    <row r="271" spans="1:8" s="76" customFormat="1" ht="30" customHeight="1" x14ac:dyDescent="0.2">
      <c r="A271" s="101" t="s">
        <v>108</v>
      </c>
      <c r="B271" s="65" t="s">
        <v>178</v>
      </c>
      <c r="C271" s="62" t="s">
        <v>196</v>
      </c>
      <c r="D271" s="66" t="s">
        <v>109</v>
      </c>
      <c r="E271" s="63"/>
      <c r="F271" s="99"/>
      <c r="G271" s="74"/>
      <c r="H271" s="64"/>
    </row>
    <row r="272" spans="1:8" s="76" customFormat="1" ht="30" customHeight="1" x14ac:dyDescent="0.2">
      <c r="A272" s="101" t="s">
        <v>110</v>
      </c>
      <c r="B272" s="67" t="s">
        <v>67</v>
      </c>
      <c r="C272" s="62" t="s">
        <v>111</v>
      </c>
      <c r="D272" s="66"/>
      <c r="E272" s="63" t="s">
        <v>26</v>
      </c>
      <c r="F272" s="99">
        <v>25</v>
      </c>
      <c r="G272" s="77"/>
      <c r="H272" s="64">
        <f>ROUND(G272*F272,2)</f>
        <v>0</v>
      </c>
    </row>
    <row r="273" spans="1:8" s="76" customFormat="1" ht="30" customHeight="1" x14ac:dyDescent="0.2">
      <c r="A273" s="101" t="s">
        <v>112</v>
      </c>
      <c r="B273" s="67" t="s">
        <v>68</v>
      </c>
      <c r="C273" s="62" t="s">
        <v>113</v>
      </c>
      <c r="D273" s="66"/>
      <c r="E273" s="63" t="s">
        <v>26</v>
      </c>
      <c r="F273" s="99">
        <v>25</v>
      </c>
      <c r="G273" s="77"/>
      <c r="H273" s="64">
        <f>ROUND(G273*F273,2)</f>
        <v>0</v>
      </c>
    </row>
    <row r="274" spans="1:8" s="76" customFormat="1" ht="30" customHeight="1" x14ac:dyDescent="0.2">
      <c r="A274" s="101" t="s">
        <v>234</v>
      </c>
      <c r="B274" s="67" t="s">
        <v>233</v>
      </c>
      <c r="C274" s="62" t="s">
        <v>232</v>
      </c>
      <c r="D274" s="66" t="s">
        <v>1</v>
      </c>
      <c r="E274" s="63" t="s">
        <v>26</v>
      </c>
      <c r="F274" s="99">
        <v>525</v>
      </c>
      <c r="G274" s="77"/>
      <c r="H274" s="64">
        <f>ROUND(G274*F274,2)</f>
        <v>0</v>
      </c>
    </row>
    <row r="275" spans="1:8" s="76" customFormat="1" ht="36" customHeight="1" x14ac:dyDescent="0.2">
      <c r="A275" s="101" t="s">
        <v>198</v>
      </c>
      <c r="B275" s="65" t="s">
        <v>33</v>
      </c>
      <c r="C275" s="71" t="s">
        <v>518</v>
      </c>
      <c r="D275" s="66" t="s">
        <v>1</v>
      </c>
      <c r="E275" s="63"/>
      <c r="F275" s="99"/>
      <c r="G275" s="79"/>
      <c r="H275" s="79"/>
    </row>
    <row r="276" spans="1:8" s="76" customFormat="1" ht="30" customHeight="1" x14ac:dyDescent="0.2">
      <c r="A276" s="101" t="s">
        <v>199</v>
      </c>
      <c r="B276" s="67" t="s">
        <v>67</v>
      </c>
      <c r="C276" s="62" t="s">
        <v>113</v>
      </c>
      <c r="D276" s="66"/>
      <c r="E276" s="63" t="s">
        <v>26</v>
      </c>
      <c r="F276" s="99">
        <v>55</v>
      </c>
      <c r="G276" s="77"/>
      <c r="H276" s="64">
        <f>ROUND(G276*F276,2)</f>
        <v>0</v>
      </c>
    </row>
    <row r="277" spans="1:8" s="76" customFormat="1" ht="30" customHeight="1" x14ac:dyDescent="0.2">
      <c r="A277" s="101" t="s">
        <v>176</v>
      </c>
      <c r="B277" s="65" t="s">
        <v>37</v>
      </c>
      <c r="C277" s="62" t="s">
        <v>231</v>
      </c>
      <c r="D277" s="66" t="s">
        <v>177</v>
      </c>
      <c r="E277" s="63" t="s">
        <v>26</v>
      </c>
      <c r="F277" s="99">
        <v>20</v>
      </c>
      <c r="G277" s="77"/>
      <c r="H277" s="64">
        <f>ROUND(G277*F277,2)</f>
        <v>0</v>
      </c>
    </row>
    <row r="278" spans="1:8" s="100" customFormat="1" ht="30" customHeight="1" x14ac:dyDescent="0.2">
      <c r="A278" s="101" t="s">
        <v>230</v>
      </c>
      <c r="B278" s="61" t="s">
        <v>226</v>
      </c>
      <c r="C278" s="62" t="s">
        <v>228</v>
      </c>
      <c r="D278" s="66" t="s">
        <v>65</v>
      </c>
      <c r="E278" s="63" t="s">
        <v>26</v>
      </c>
      <c r="F278" s="73">
        <v>5</v>
      </c>
      <c r="G278" s="77"/>
      <c r="H278" s="64">
        <f>ROUND(G278*F278,2)</f>
        <v>0</v>
      </c>
    </row>
    <row r="279" spans="1:8" s="76" customFormat="1" ht="30" customHeight="1" x14ac:dyDescent="0.2">
      <c r="A279" s="101" t="s">
        <v>227</v>
      </c>
      <c r="B279" s="61" t="s">
        <v>223</v>
      </c>
      <c r="C279" s="62" t="s">
        <v>225</v>
      </c>
      <c r="D279" s="66" t="s">
        <v>65</v>
      </c>
      <c r="E279" s="63" t="s">
        <v>26</v>
      </c>
      <c r="F279" s="99">
        <v>5</v>
      </c>
      <c r="G279" s="77"/>
      <c r="H279" s="64">
        <f>ROUND(G279*F279,2)</f>
        <v>0</v>
      </c>
    </row>
    <row r="280" spans="1:8" s="76" customFormat="1" ht="30" customHeight="1" x14ac:dyDescent="0.2">
      <c r="A280" s="101" t="s">
        <v>224</v>
      </c>
      <c r="B280" s="61" t="s">
        <v>221</v>
      </c>
      <c r="C280" s="62" t="s">
        <v>222</v>
      </c>
      <c r="D280" s="66" t="s">
        <v>65</v>
      </c>
      <c r="E280" s="63" t="s">
        <v>26</v>
      </c>
      <c r="F280" s="99">
        <v>5</v>
      </c>
      <c r="G280" s="77"/>
      <c r="H280" s="64">
        <f>ROUND(G280*F280,2)</f>
        <v>0</v>
      </c>
    </row>
    <row r="281" spans="1:8" s="76" customFormat="1" ht="35.1" customHeight="1" x14ac:dyDescent="0.2">
      <c r="A281" s="101" t="s">
        <v>69</v>
      </c>
      <c r="B281" s="61" t="s">
        <v>217</v>
      </c>
      <c r="C281" s="62" t="s">
        <v>38</v>
      </c>
      <c r="D281" s="66" t="s">
        <v>450</v>
      </c>
      <c r="E281" s="63"/>
      <c r="F281" s="99"/>
      <c r="G281" s="74"/>
      <c r="H281" s="64"/>
    </row>
    <row r="282" spans="1:8" s="76" customFormat="1" ht="35.1" customHeight="1" x14ac:dyDescent="0.2">
      <c r="A282" s="101" t="s">
        <v>220</v>
      </c>
      <c r="B282" s="65" t="s">
        <v>27</v>
      </c>
      <c r="C282" s="62" t="s">
        <v>219</v>
      </c>
      <c r="D282" s="66" t="s">
        <v>218</v>
      </c>
      <c r="E282" s="63"/>
      <c r="F282" s="99"/>
      <c r="G282" s="79"/>
      <c r="H282" s="64"/>
    </row>
    <row r="283" spans="1:8" s="76" customFormat="1" ht="30" customHeight="1" x14ac:dyDescent="0.2">
      <c r="A283" s="102" t="s">
        <v>516</v>
      </c>
      <c r="B283" s="109" t="s">
        <v>67</v>
      </c>
      <c r="C283" s="106" t="s">
        <v>149</v>
      </c>
      <c r="D283" s="98"/>
      <c r="E283" s="107" t="s">
        <v>36</v>
      </c>
      <c r="F283" s="108">
        <v>15</v>
      </c>
      <c r="G283" s="77"/>
      <c r="H283" s="79">
        <f t="shared" ref="H283:H288" si="33">ROUND(G283*F283,2)</f>
        <v>0</v>
      </c>
    </row>
    <row r="284" spans="1:8" s="76" customFormat="1" ht="35.1" customHeight="1" x14ac:dyDescent="0.2">
      <c r="A284" s="101" t="s">
        <v>205</v>
      </c>
      <c r="B284" s="65" t="s">
        <v>33</v>
      </c>
      <c r="C284" s="62" t="s">
        <v>200</v>
      </c>
      <c r="D284" s="66" t="s">
        <v>72</v>
      </c>
      <c r="E284" s="63" t="s">
        <v>36</v>
      </c>
      <c r="F284" s="99">
        <v>8</v>
      </c>
      <c r="G284" s="77"/>
      <c r="H284" s="64">
        <f t="shared" si="33"/>
        <v>0</v>
      </c>
    </row>
    <row r="285" spans="1:8" s="110" customFormat="1" ht="35.1" customHeight="1" x14ac:dyDescent="0.2">
      <c r="A285" s="101" t="s">
        <v>93</v>
      </c>
      <c r="B285" s="65" t="s">
        <v>37</v>
      </c>
      <c r="C285" s="62" t="s">
        <v>250</v>
      </c>
      <c r="D285" s="66" t="s">
        <v>73</v>
      </c>
      <c r="E285" s="63" t="s">
        <v>36</v>
      </c>
      <c r="F285" s="99">
        <v>30</v>
      </c>
      <c r="G285" s="77"/>
      <c r="H285" s="64">
        <f t="shared" si="33"/>
        <v>0</v>
      </c>
    </row>
    <row r="286" spans="1:8" s="76" customFormat="1" ht="30" customHeight="1" x14ac:dyDescent="0.2">
      <c r="A286" s="101" t="s">
        <v>117</v>
      </c>
      <c r="B286" s="61" t="s">
        <v>216</v>
      </c>
      <c r="C286" s="62" t="s">
        <v>118</v>
      </c>
      <c r="D286" s="66" t="s">
        <v>119</v>
      </c>
      <c r="E286" s="63" t="s">
        <v>26</v>
      </c>
      <c r="F286" s="99">
        <v>5</v>
      </c>
      <c r="G286" s="77"/>
      <c r="H286" s="64">
        <f t="shared" si="33"/>
        <v>0</v>
      </c>
    </row>
    <row r="287" spans="1:8" s="76" customFormat="1" ht="30" customHeight="1" x14ac:dyDescent="0.2">
      <c r="A287" s="101" t="s">
        <v>94</v>
      </c>
      <c r="B287" s="61" t="s">
        <v>215</v>
      </c>
      <c r="C287" s="62" t="s">
        <v>95</v>
      </c>
      <c r="D287" s="66" t="s">
        <v>163</v>
      </c>
      <c r="E287" s="63" t="s">
        <v>26</v>
      </c>
      <c r="F287" s="99">
        <v>30</v>
      </c>
      <c r="G287" s="77"/>
      <c r="H287" s="64">
        <f t="shared" si="33"/>
        <v>0</v>
      </c>
    </row>
    <row r="288" spans="1:8" s="76" customFormat="1" ht="30" customHeight="1" x14ac:dyDescent="0.2">
      <c r="A288" s="101" t="s">
        <v>75</v>
      </c>
      <c r="B288" s="61" t="s">
        <v>214</v>
      </c>
      <c r="C288" s="62" t="s">
        <v>77</v>
      </c>
      <c r="D288" s="66" t="s">
        <v>96</v>
      </c>
      <c r="E288" s="63" t="s">
        <v>32</v>
      </c>
      <c r="F288" s="73">
        <v>6</v>
      </c>
      <c r="G288" s="77"/>
      <c r="H288" s="64">
        <f t="shared" si="33"/>
        <v>0</v>
      </c>
    </row>
    <row r="289" spans="1:8" ht="39.950000000000003" customHeight="1" x14ac:dyDescent="0.2">
      <c r="A289" s="21"/>
      <c r="B289" s="13"/>
      <c r="C289" s="144" t="s">
        <v>19</v>
      </c>
      <c r="D289" s="11"/>
      <c r="E289" s="10"/>
      <c r="F289" s="9"/>
      <c r="G289" s="24"/>
      <c r="H289" s="24"/>
    </row>
    <row r="290" spans="1:8" s="76" customFormat="1" ht="30" customHeight="1" x14ac:dyDescent="0.2">
      <c r="A290" s="114" t="s">
        <v>40</v>
      </c>
      <c r="B290" s="61" t="s">
        <v>377</v>
      </c>
      <c r="C290" s="118" t="s">
        <v>121</v>
      </c>
      <c r="D290" s="116" t="s">
        <v>122</v>
      </c>
      <c r="E290" s="63" t="s">
        <v>32</v>
      </c>
      <c r="F290" s="73">
        <v>1</v>
      </c>
      <c r="G290" s="77"/>
      <c r="H290" s="64">
        <f>ROUND(G290*F290,2)</f>
        <v>0</v>
      </c>
    </row>
    <row r="291" spans="1:8" s="100" customFormat="1" ht="30" customHeight="1" x14ac:dyDescent="0.2">
      <c r="A291" s="114" t="s">
        <v>48</v>
      </c>
      <c r="B291" s="61" t="s">
        <v>378</v>
      </c>
      <c r="C291" s="62" t="s">
        <v>53</v>
      </c>
      <c r="D291" s="116" t="s">
        <v>122</v>
      </c>
      <c r="E291" s="63" t="s">
        <v>32</v>
      </c>
      <c r="F291" s="73">
        <v>1</v>
      </c>
      <c r="G291" s="77"/>
      <c r="H291" s="64">
        <f>ROUND(G291*F291,2)</f>
        <v>0</v>
      </c>
    </row>
    <row r="292" spans="1:8" s="76" customFormat="1" ht="30" customHeight="1" x14ac:dyDescent="0.2">
      <c r="A292" s="114" t="s">
        <v>50</v>
      </c>
      <c r="B292" s="61" t="s">
        <v>484</v>
      </c>
      <c r="C292" s="62" t="s">
        <v>55</v>
      </c>
      <c r="D292" s="116" t="s">
        <v>122</v>
      </c>
      <c r="E292" s="63" t="s">
        <v>32</v>
      </c>
      <c r="F292" s="73">
        <v>15</v>
      </c>
      <c r="G292" s="77"/>
      <c r="H292" s="64">
        <f>ROUND(G292*F292,2)</f>
        <v>0</v>
      </c>
    </row>
    <row r="293" spans="1:8" s="76" customFormat="1" ht="30" customHeight="1" x14ac:dyDescent="0.2">
      <c r="A293" s="114" t="s">
        <v>171</v>
      </c>
      <c r="B293" s="61" t="s">
        <v>485</v>
      </c>
      <c r="C293" s="118" t="s">
        <v>172</v>
      </c>
      <c r="D293" s="116" t="s">
        <v>170</v>
      </c>
      <c r="E293" s="63" t="s">
        <v>32</v>
      </c>
      <c r="F293" s="73">
        <v>1</v>
      </c>
      <c r="G293" s="77"/>
      <c r="H293" s="64">
        <f>ROUND(G293*F293,2)</f>
        <v>0</v>
      </c>
    </row>
    <row r="294" spans="1:8" s="76" customFormat="1" ht="30" customHeight="1" x14ac:dyDescent="0.2">
      <c r="A294" s="119" t="s">
        <v>137</v>
      </c>
      <c r="B294" s="61" t="s">
        <v>486</v>
      </c>
      <c r="C294" s="118" t="s">
        <v>138</v>
      </c>
      <c r="D294" s="116" t="s">
        <v>122</v>
      </c>
      <c r="E294" s="120" t="s">
        <v>32</v>
      </c>
      <c r="F294" s="121">
        <v>5</v>
      </c>
      <c r="G294" s="122"/>
      <c r="H294" s="123">
        <f>ROUND(G294*F294,2)</f>
        <v>0</v>
      </c>
    </row>
    <row r="295" spans="1:8" ht="39.950000000000003" customHeight="1" x14ac:dyDescent="0.2">
      <c r="A295" s="21"/>
      <c r="B295" s="17"/>
      <c r="C295" s="144" t="s">
        <v>20</v>
      </c>
      <c r="D295" s="11"/>
      <c r="E295" s="8"/>
      <c r="F295" s="11"/>
      <c r="G295" s="24"/>
      <c r="H295" s="24"/>
    </row>
    <row r="296" spans="1:8" s="100" customFormat="1" ht="30" customHeight="1" x14ac:dyDescent="0.2">
      <c r="A296" s="101" t="s">
        <v>41</v>
      </c>
      <c r="B296" s="61" t="s">
        <v>487</v>
      </c>
      <c r="C296" s="62" t="s">
        <v>42</v>
      </c>
      <c r="D296" s="66" t="s">
        <v>515</v>
      </c>
      <c r="E296" s="63"/>
      <c r="F296" s="99"/>
      <c r="G296" s="74"/>
      <c r="H296" s="64"/>
    </row>
    <row r="297" spans="1:8" s="76" customFormat="1" ht="30" customHeight="1" x14ac:dyDescent="0.2">
      <c r="A297" s="101" t="s">
        <v>81</v>
      </c>
      <c r="B297" s="65" t="s">
        <v>27</v>
      </c>
      <c r="C297" s="62" t="s">
        <v>82</v>
      </c>
      <c r="D297" s="66"/>
      <c r="E297" s="63" t="s">
        <v>26</v>
      </c>
      <c r="F297" s="99">
        <v>125</v>
      </c>
      <c r="G297" s="77"/>
      <c r="H297" s="64">
        <f>ROUND(G297*F297,2)</f>
        <v>0</v>
      </c>
    </row>
    <row r="298" spans="1:8" s="76" customFormat="1" ht="30" customHeight="1" x14ac:dyDescent="0.2">
      <c r="A298" s="101" t="s">
        <v>43</v>
      </c>
      <c r="B298" s="65" t="s">
        <v>33</v>
      </c>
      <c r="C298" s="62" t="s">
        <v>83</v>
      </c>
      <c r="D298" s="66"/>
      <c r="E298" s="63" t="s">
        <v>26</v>
      </c>
      <c r="F298" s="99">
        <v>325</v>
      </c>
      <c r="G298" s="77"/>
      <c r="H298" s="64">
        <f>ROUND(G298*F298,2)</f>
        <v>0</v>
      </c>
    </row>
    <row r="299" spans="1:8" s="42" customFormat="1" ht="50.1" customHeight="1" thickBot="1" x14ac:dyDescent="0.25">
      <c r="A299" s="43"/>
      <c r="B299" s="38" t="str">
        <f>B261</f>
        <v>H</v>
      </c>
      <c r="C299" s="183" t="str">
        <f>C261</f>
        <v>LOCAL SIDEWALK RENEWAL
CUNNINGTON AVENUE - FROM SILVERTHORN PLACE TO ST. MARY'S ROAD (SOUTH SIDE)</v>
      </c>
      <c r="D299" s="173"/>
      <c r="E299" s="173"/>
      <c r="F299" s="174"/>
      <c r="G299" s="143" t="s">
        <v>15</v>
      </c>
      <c r="H299" s="43">
        <f>SUM(H261:H298)</f>
        <v>0</v>
      </c>
    </row>
    <row r="300" spans="1:8" s="42" customFormat="1" ht="50.1" customHeight="1" thickTop="1" x14ac:dyDescent="0.2">
      <c r="A300" s="40"/>
      <c r="B300" s="39" t="s">
        <v>212</v>
      </c>
      <c r="C300" s="191" t="s">
        <v>469</v>
      </c>
      <c r="D300" s="192"/>
      <c r="E300" s="192"/>
      <c r="F300" s="193"/>
      <c r="G300" s="40"/>
      <c r="H300" s="41"/>
    </row>
    <row r="301" spans="1:8" ht="39.950000000000003" customHeight="1" x14ac:dyDescent="0.2">
      <c r="A301" s="21"/>
      <c r="B301" s="17"/>
      <c r="C301" s="145" t="s">
        <v>17</v>
      </c>
      <c r="D301" s="11"/>
      <c r="E301" s="9" t="s">
        <v>1</v>
      </c>
      <c r="F301" s="9" t="s">
        <v>1</v>
      </c>
      <c r="G301" s="21" t="s">
        <v>1</v>
      </c>
      <c r="H301" s="24"/>
    </row>
    <row r="302" spans="1:8" s="100" customFormat="1" ht="30" customHeight="1" x14ac:dyDescent="0.2">
      <c r="A302" s="97" t="s">
        <v>28</v>
      </c>
      <c r="B302" s="61" t="s">
        <v>213</v>
      </c>
      <c r="C302" s="62" t="s">
        <v>29</v>
      </c>
      <c r="D302" s="98" t="s">
        <v>154</v>
      </c>
      <c r="E302" s="63"/>
      <c r="F302" s="99"/>
      <c r="G302" s="74"/>
      <c r="H302" s="64"/>
    </row>
    <row r="303" spans="1:8" s="100" customFormat="1" ht="30" customHeight="1" x14ac:dyDescent="0.2">
      <c r="A303" s="154" t="s">
        <v>459</v>
      </c>
      <c r="B303" s="75" t="s">
        <v>27</v>
      </c>
      <c r="C303" s="71" t="s">
        <v>473</v>
      </c>
      <c r="D303" s="57" t="s">
        <v>1</v>
      </c>
      <c r="E303" s="72" t="s">
        <v>24</v>
      </c>
      <c r="F303" s="128">
        <v>10</v>
      </c>
      <c r="G303" s="104"/>
      <c r="H303" s="105">
        <f t="shared" ref="H303" si="34">ROUND(G303*F303,2)</f>
        <v>0</v>
      </c>
    </row>
    <row r="304" spans="1:8" s="76" customFormat="1" ht="30" customHeight="1" x14ac:dyDescent="0.2">
      <c r="A304" s="114" t="s">
        <v>30</v>
      </c>
      <c r="B304" s="61" t="s">
        <v>379</v>
      </c>
      <c r="C304" s="62" t="s">
        <v>31</v>
      </c>
      <c r="D304" s="98" t="s">
        <v>154</v>
      </c>
      <c r="E304" s="63" t="s">
        <v>26</v>
      </c>
      <c r="F304" s="99">
        <v>625</v>
      </c>
      <c r="G304" s="77"/>
      <c r="H304" s="64">
        <f>ROUND(G304*F304,2)</f>
        <v>0</v>
      </c>
    </row>
    <row r="305" spans="1:8" ht="39.950000000000003" customHeight="1" x14ac:dyDescent="0.2">
      <c r="A305" s="21"/>
      <c r="B305" s="17"/>
      <c r="C305" s="144" t="s">
        <v>150</v>
      </c>
      <c r="D305" s="11"/>
      <c r="E305" s="8"/>
      <c r="F305" s="11"/>
      <c r="G305" s="24"/>
      <c r="H305" s="24"/>
    </row>
    <row r="306" spans="1:8" s="76" customFormat="1" ht="30" customHeight="1" x14ac:dyDescent="0.2">
      <c r="A306" s="101" t="s">
        <v>34</v>
      </c>
      <c r="B306" s="61" t="s">
        <v>380</v>
      </c>
      <c r="C306" s="62" t="s">
        <v>35</v>
      </c>
      <c r="D306" s="66" t="s">
        <v>90</v>
      </c>
      <c r="E306" s="63"/>
      <c r="F306" s="99"/>
      <c r="G306" s="74"/>
      <c r="H306" s="64"/>
    </row>
    <row r="307" spans="1:8" s="76" customFormat="1" ht="30" customHeight="1" x14ac:dyDescent="0.2">
      <c r="A307" s="111" t="s">
        <v>91</v>
      </c>
      <c r="B307" s="112" t="s">
        <v>27</v>
      </c>
      <c r="C307" s="113" t="s">
        <v>92</v>
      </c>
      <c r="D307" s="112" t="s">
        <v>1</v>
      </c>
      <c r="E307" s="112" t="s">
        <v>32</v>
      </c>
      <c r="F307" s="99">
        <v>24</v>
      </c>
      <c r="G307" s="77"/>
      <c r="H307" s="64">
        <f>ROUND(G307*F307,2)</f>
        <v>0</v>
      </c>
    </row>
    <row r="308" spans="1:8" s="100" customFormat="1" ht="35.1" customHeight="1" x14ac:dyDescent="0.2">
      <c r="A308" s="101" t="s">
        <v>106</v>
      </c>
      <c r="B308" s="61" t="s">
        <v>381</v>
      </c>
      <c r="C308" s="62" t="s">
        <v>107</v>
      </c>
      <c r="D308" s="66" t="s">
        <v>449</v>
      </c>
      <c r="E308" s="63"/>
      <c r="F308" s="99"/>
      <c r="G308" s="74"/>
      <c r="H308" s="64"/>
    </row>
    <row r="309" spans="1:8" s="76" customFormat="1" ht="30" customHeight="1" x14ac:dyDescent="0.2">
      <c r="A309" s="101" t="s">
        <v>108</v>
      </c>
      <c r="B309" s="65" t="s">
        <v>178</v>
      </c>
      <c r="C309" s="62" t="s">
        <v>196</v>
      </c>
      <c r="D309" s="66" t="s">
        <v>109</v>
      </c>
      <c r="E309" s="63"/>
      <c r="F309" s="99"/>
      <c r="G309" s="74"/>
      <c r="H309" s="64"/>
    </row>
    <row r="310" spans="1:8" s="76" customFormat="1" ht="30" customHeight="1" x14ac:dyDescent="0.2">
      <c r="A310" s="101" t="s">
        <v>110</v>
      </c>
      <c r="B310" s="67" t="s">
        <v>67</v>
      </c>
      <c r="C310" s="62" t="s">
        <v>111</v>
      </c>
      <c r="D310" s="66"/>
      <c r="E310" s="63" t="s">
        <v>26</v>
      </c>
      <c r="F310" s="99">
        <v>5</v>
      </c>
      <c r="G310" s="77"/>
      <c r="H310" s="64">
        <f t="shared" ref="H310:H316" si="35">ROUND(G310*F310,2)</f>
        <v>0</v>
      </c>
    </row>
    <row r="311" spans="1:8" s="76" customFormat="1" ht="30" customHeight="1" x14ac:dyDescent="0.2">
      <c r="A311" s="101" t="s">
        <v>112</v>
      </c>
      <c r="B311" s="67" t="s">
        <v>68</v>
      </c>
      <c r="C311" s="62" t="s">
        <v>113</v>
      </c>
      <c r="D311" s="66"/>
      <c r="E311" s="63" t="s">
        <v>26</v>
      </c>
      <c r="F311" s="99">
        <v>20</v>
      </c>
      <c r="G311" s="77"/>
      <c r="H311" s="64">
        <f t="shared" si="35"/>
        <v>0</v>
      </c>
    </row>
    <row r="312" spans="1:8" s="76" customFormat="1" ht="30" customHeight="1" x14ac:dyDescent="0.2">
      <c r="A312" s="101" t="s">
        <v>234</v>
      </c>
      <c r="B312" s="67" t="s">
        <v>233</v>
      </c>
      <c r="C312" s="62" t="s">
        <v>232</v>
      </c>
      <c r="D312" s="66" t="s">
        <v>1</v>
      </c>
      <c r="E312" s="63" t="s">
        <v>26</v>
      </c>
      <c r="F312" s="99">
        <v>550</v>
      </c>
      <c r="G312" s="77"/>
      <c r="H312" s="64">
        <f t="shared" si="35"/>
        <v>0</v>
      </c>
    </row>
    <row r="313" spans="1:8" s="76" customFormat="1" ht="30" customHeight="1" x14ac:dyDescent="0.2">
      <c r="A313" s="101" t="s">
        <v>176</v>
      </c>
      <c r="B313" s="65" t="s">
        <v>33</v>
      </c>
      <c r="C313" s="62" t="s">
        <v>231</v>
      </c>
      <c r="D313" s="66" t="s">
        <v>177</v>
      </c>
      <c r="E313" s="63" t="s">
        <v>26</v>
      </c>
      <c r="F313" s="99">
        <v>12</v>
      </c>
      <c r="G313" s="77"/>
      <c r="H313" s="64">
        <f t="shared" si="35"/>
        <v>0</v>
      </c>
    </row>
    <row r="314" spans="1:8" s="100" customFormat="1" ht="30" customHeight="1" x14ac:dyDescent="0.2">
      <c r="A314" s="101" t="s">
        <v>230</v>
      </c>
      <c r="B314" s="61" t="s">
        <v>382</v>
      </c>
      <c r="C314" s="62" t="s">
        <v>228</v>
      </c>
      <c r="D314" s="66" t="s">
        <v>65</v>
      </c>
      <c r="E314" s="63" t="s">
        <v>26</v>
      </c>
      <c r="F314" s="73">
        <v>15</v>
      </c>
      <c r="G314" s="77"/>
      <c r="H314" s="64">
        <f t="shared" si="35"/>
        <v>0</v>
      </c>
    </row>
    <row r="315" spans="1:8" s="76" customFormat="1" ht="30" customHeight="1" x14ac:dyDescent="0.2">
      <c r="A315" s="101" t="s">
        <v>227</v>
      </c>
      <c r="B315" s="61" t="s">
        <v>383</v>
      </c>
      <c r="C315" s="62" t="s">
        <v>225</v>
      </c>
      <c r="D315" s="66" t="s">
        <v>65</v>
      </c>
      <c r="E315" s="63" t="s">
        <v>26</v>
      </c>
      <c r="F315" s="99">
        <v>5</v>
      </c>
      <c r="G315" s="77"/>
      <c r="H315" s="64">
        <f t="shared" si="35"/>
        <v>0</v>
      </c>
    </row>
    <row r="316" spans="1:8" s="76" customFormat="1" ht="30" customHeight="1" x14ac:dyDescent="0.2">
      <c r="A316" s="101" t="s">
        <v>224</v>
      </c>
      <c r="B316" s="61" t="s">
        <v>384</v>
      </c>
      <c r="C316" s="62" t="s">
        <v>222</v>
      </c>
      <c r="D316" s="66" t="s">
        <v>65</v>
      </c>
      <c r="E316" s="63" t="s">
        <v>26</v>
      </c>
      <c r="F316" s="99">
        <v>5</v>
      </c>
      <c r="G316" s="77"/>
      <c r="H316" s="64">
        <f t="shared" si="35"/>
        <v>0</v>
      </c>
    </row>
    <row r="317" spans="1:8" s="76" customFormat="1" ht="35.1" customHeight="1" x14ac:dyDescent="0.2">
      <c r="A317" s="101" t="s">
        <v>69</v>
      </c>
      <c r="B317" s="61" t="s">
        <v>385</v>
      </c>
      <c r="C317" s="62" t="s">
        <v>38</v>
      </c>
      <c r="D317" s="66" t="s">
        <v>450</v>
      </c>
      <c r="E317" s="63"/>
      <c r="F317" s="99"/>
      <c r="G317" s="74"/>
      <c r="H317" s="64"/>
    </row>
    <row r="318" spans="1:8" s="76" customFormat="1" ht="35.1" customHeight="1" x14ac:dyDescent="0.2">
      <c r="A318" s="101" t="s">
        <v>220</v>
      </c>
      <c r="B318" s="65" t="s">
        <v>27</v>
      </c>
      <c r="C318" s="62" t="s">
        <v>219</v>
      </c>
      <c r="D318" s="66" t="s">
        <v>218</v>
      </c>
      <c r="E318" s="63"/>
      <c r="F318" s="99"/>
      <c r="G318" s="79"/>
      <c r="H318" s="64"/>
    </row>
    <row r="319" spans="1:8" s="76" customFormat="1" ht="30" customHeight="1" x14ac:dyDescent="0.2">
      <c r="A319" s="102" t="s">
        <v>516</v>
      </c>
      <c r="B319" s="109" t="s">
        <v>67</v>
      </c>
      <c r="C319" s="106" t="s">
        <v>149</v>
      </c>
      <c r="D319" s="98"/>
      <c r="E319" s="107" t="s">
        <v>36</v>
      </c>
      <c r="F319" s="108">
        <v>10</v>
      </c>
      <c r="G319" s="77"/>
      <c r="H319" s="79">
        <f>ROUND(G319*F319,2)</f>
        <v>0</v>
      </c>
    </row>
    <row r="320" spans="1:8" s="76" customFormat="1" ht="35.1" customHeight="1" x14ac:dyDescent="0.2">
      <c r="A320" s="101" t="s">
        <v>205</v>
      </c>
      <c r="B320" s="65" t="s">
        <v>33</v>
      </c>
      <c r="C320" s="62" t="s">
        <v>200</v>
      </c>
      <c r="D320" s="66" t="s">
        <v>72</v>
      </c>
      <c r="E320" s="63" t="s">
        <v>36</v>
      </c>
      <c r="F320" s="99">
        <v>2</v>
      </c>
      <c r="G320" s="77"/>
      <c r="H320" s="64">
        <f>ROUND(G320*F320,2)</f>
        <v>0</v>
      </c>
    </row>
    <row r="321" spans="1:8" s="110" customFormat="1" ht="35.1" customHeight="1" x14ac:dyDescent="0.2">
      <c r="A321" s="101" t="s">
        <v>93</v>
      </c>
      <c r="B321" s="65" t="s">
        <v>37</v>
      </c>
      <c r="C321" s="62" t="s">
        <v>201</v>
      </c>
      <c r="D321" s="66" t="s">
        <v>73</v>
      </c>
      <c r="E321" s="63" t="s">
        <v>36</v>
      </c>
      <c r="F321" s="99">
        <v>28</v>
      </c>
      <c r="G321" s="77"/>
      <c r="H321" s="64">
        <f>ROUND(G321*F321,2)</f>
        <v>0</v>
      </c>
    </row>
    <row r="322" spans="1:8" s="76" customFormat="1" ht="30" customHeight="1" x14ac:dyDescent="0.2">
      <c r="A322" s="101" t="s">
        <v>94</v>
      </c>
      <c r="B322" s="61" t="s">
        <v>386</v>
      </c>
      <c r="C322" s="62" t="s">
        <v>95</v>
      </c>
      <c r="D322" s="66" t="s">
        <v>163</v>
      </c>
      <c r="E322" s="63" t="s">
        <v>26</v>
      </c>
      <c r="F322" s="99">
        <v>10</v>
      </c>
      <c r="G322" s="77"/>
      <c r="H322" s="64">
        <f>ROUND(G322*F322,2)</f>
        <v>0</v>
      </c>
    </row>
    <row r="323" spans="1:8" s="76" customFormat="1" ht="30" customHeight="1" x14ac:dyDescent="0.2">
      <c r="A323" s="101" t="s">
        <v>75</v>
      </c>
      <c r="B323" s="61" t="s">
        <v>387</v>
      </c>
      <c r="C323" s="62" t="s">
        <v>77</v>
      </c>
      <c r="D323" s="66" t="s">
        <v>96</v>
      </c>
      <c r="E323" s="63" t="s">
        <v>32</v>
      </c>
      <c r="F323" s="73">
        <v>8</v>
      </c>
      <c r="G323" s="77"/>
      <c r="H323" s="64">
        <f>ROUND(G323*F323,2)</f>
        <v>0</v>
      </c>
    </row>
    <row r="324" spans="1:8" ht="39.950000000000003" customHeight="1" x14ac:dyDescent="0.2">
      <c r="A324" s="21"/>
      <c r="B324" s="13"/>
      <c r="C324" s="144" t="s">
        <v>19</v>
      </c>
      <c r="D324" s="11"/>
      <c r="E324" s="10"/>
      <c r="F324" s="9"/>
      <c r="G324" s="24"/>
      <c r="H324" s="24"/>
    </row>
    <row r="325" spans="1:8" s="76" customFormat="1" ht="30" customHeight="1" x14ac:dyDescent="0.2">
      <c r="A325" s="114" t="s">
        <v>40</v>
      </c>
      <c r="B325" s="61" t="s">
        <v>388</v>
      </c>
      <c r="C325" s="118" t="s">
        <v>121</v>
      </c>
      <c r="D325" s="116" t="s">
        <v>122</v>
      </c>
      <c r="E325" s="63" t="s">
        <v>32</v>
      </c>
      <c r="F325" s="73">
        <v>1</v>
      </c>
      <c r="G325" s="77"/>
      <c r="H325" s="64">
        <f>ROUND(G325*F325,2)</f>
        <v>0</v>
      </c>
    </row>
    <row r="326" spans="1:8" s="100" customFormat="1" ht="30" customHeight="1" x14ac:dyDescent="0.2">
      <c r="A326" s="114" t="s">
        <v>48</v>
      </c>
      <c r="B326" s="61" t="s">
        <v>389</v>
      </c>
      <c r="C326" s="62" t="s">
        <v>53</v>
      </c>
      <c r="D326" s="116" t="s">
        <v>122</v>
      </c>
      <c r="E326" s="63" t="s">
        <v>32</v>
      </c>
      <c r="F326" s="73">
        <v>1</v>
      </c>
      <c r="G326" s="77"/>
      <c r="H326" s="64">
        <f>ROUND(G326*F326,2)</f>
        <v>0</v>
      </c>
    </row>
    <row r="327" spans="1:8" s="76" customFormat="1" ht="30" customHeight="1" x14ac:dyDescent="0.2">
      <c r="A327" s="114" t="s">
        <v>50</v>
      </c>
      <c r="B327" s="61" t="s">
        <v>538</v>
      </c>
      <c r="C327" s="62" t="s">
        <v>55</v>
      </c>
      <c r="D327" s="116" t="s">
        <v>122</v>
      </c>
      <c r="E327" s="63" t="s">
        <v>32</v>
      </c>
      <c r="F327" s="73">
        <v>4</v>
      </c>
      <c r="G327" s="77"/>
      <c r="H327" s="64">
        <f>ROUND(G327*F327,2)</f>
        <v>0</v>
      </c>
    </row>
    <row r="328" spans="1:8" ht="39.950000000000003" customHeight="1" x14ac:dyDescent="0.2">
      <c r="A328" s="21"/>
      <c r="B328" s="17"/>
      <c r="C328" s="144" t="s">
        <v>20</v>
      </c>
      <c r="D328" s="11"/>
      <c r="E328" s="8"/>
      <c r="F328" s="11"/>
      <c r="G328" s="24"/>
      <c r="H328" s="24"/>
    </row>
    <row r="329" spans="1:8" s="100" customFormat="1" ht="30" customHeight="1" x14ac:dyDescent="0.2">
      <c r="A329" s="101" t="s">
        <v>41</v>
      </c>
      <c r="B329" s="61" t="s">
        <v>539</v>
      </c>
      <c r="C329" s="62" t="s">
        <v>42</v>
      </c>
      <c r="D329" s="66" t="s">
        <v>515</v>
      </c>
      <c r="E329" s="63"/>
      <c r="F329" s="99"/>
      <c r="G329" s="74"/>
      <c r="H329" s="64"/>
    </row>
    <row r="330" spans="1:8" s="76" customFormat="1" ht="30" customHeight="1" x14ac:dyDescent="0.2">
      <c r="A330" s="101" t="s">
        <v>81</v>
      </c>
      <c r="B330" s="65" t="s">
        <v>27</v>
      </c>
      <c r="C330" s="62" t="s">
        <v>82</v>
      </c>
      <c r="D330" s="66"/>
      <c r="E330" s="63" t="s">
        <v>26</v>
      </c>
      <c r="F330" s="99">
        <v>125</v>
      </c>
      <c r="G330" s="77"/>
      <c r="H330" s="64">
        <f>ROUND(G330*F330,2)</f>
        <v>0</v>
      </c>
    </row>
    <row r="331" spans="1:8" s="76" customFormat="1" ht="30" customHeight="1" x14ac:dyDescent="0.2">
      <c r="A331" s="101" t="s">
        <v>43</v>
      </c>
      <c r="B331" s="65" t="s">
        <v>33</v>
      </c>
      <c r="C331" s="62" t="s">
        <v>83</v>
      </c>
      <c r="D331" s="66"/>
      <c r="E331" s="63" t="s">
        <v>26</v>
      </c>
      <c r="F331" s="99">
        <v>500</v>
      </c>
      <c r="G331" s="77"/>
      <c r="H331" s="64">
        <f>ROUND(G331*F331,2)</f>
        <v>0</v>
      </c>
    </row>
    <row r="332" spans="1:8" s="42" customFormat="1" ht="50.1" customHeight="1" thickBot="1" x14ac:dyDescent="0.25">
      <c r="A332" s="43"/>
      <c r="B332" s="38" t="str">
        <f>B300</f>
        <v>I</v>
      </c>
      <c r="C332" s="183" t="str">
        <f>C300</f>
        <v>LOCAL SIDEWALK RENEWAL
JOHN FORSYTH ROAD - WARDE AVENUE TO THORNEWOOD AVENUE (EAST SIDE)</v>
      </c>
      <c r="D332" s="173"/>
      <c r="E332" s="173"/>
      <c r="F332" s="174"/>
      <c r="G332" s="143" t="s">
        <v>15</v>
      </c>
      <c r="H332" s="43">
        <f>SUM(H300:H331)</f>
        <v>0</v>
      </c>
    </row>
    <row r="333" spans="1:8" s="42" customFormat="1" ht="50.1" customHeight="1" thickTop="1" x14ac:dyDescent="0.2">
      <c r="A333" s="40"/>
      <c r="B333" s="39" t="s">
        <v>390</v>
      </c>
      <c r="C333" s="191" t="s">
        <v>470</v>
      </c>
      <c r="D333" s="192"/>
      <c r="E333" s="192"/>
      <c r="F333" s="193"/>
      <c r="G333" s="40"/>
      <c r="H333" s="41"/>
    </row>
    <row r="334" spans="1:8" ht="39.950000000000003" customHeight="1" x14ac:dyDescent="0.2">
      <c r="A334" s="21"/>
      <c r="B334" s="17"/>
      <c r="C334" s="145" t="s">
        <v>17</v>
      </c>
      <c r="D334" s="11"/>
      <c r="E334" s="9" t="s">
        <v>1</v>
      </c>
      <c r="F334" s="9" t="s">
        <v>1</v>
      </c>
      <c r="G334" s="21" t="s">
        <v>1</v>
      </c>
      <c r="H334" s="24"/>
    </row>
    <row r="335" spans="1:8" s="100" customFormat="1" ht="30" customHeight="1" x14ac:dyDescent="0.2">
      <c r="A335" s="97" t="s">
        <v>28</v>
      </c>
      <c r="B335" s="61" t="s">
        <v>391</v>
      </c>
      <c r="C335" s="62" t="s">
        <v>29</v>
      </c>
      <c r="D335" s="98" t="s">
        <v>154</v>
      </c>
      <c r="E335" s="63"/>
      <c r="F335" s="99"/>
      <c r="G335" s="74"/>
      <c r="H335" s="64"/>
    </row>
    <row r="336" spans="1:8" s="100" customFormat="1" ht="30" customHeight="1" x14ac:dyDescent="0.2">
      <c r="A336" s="154" t="s">
        <v>459</v>
      </c>
      <c r="B336" s="75" t="s">
        <v>27</v>
      </c>
      <c r="C336" s="71" t="s">
        <v>473</v>
      </c>
      <c r="D336" s="57" t="s">
        <v>1</v>
      </c>
      <c r="E336" s="72" t="s">
        <v>24</v>
      </c>
      <c r="F336" s="128">
        <v>10</v>
      </c>
      <c r="G336" s="104"/>
      <c r="H336" s="105">
        <f t="shared" ref="H336" si="36">ROUND(G336*F336,2)</f>
        <v>0</v>
      </c>
    </row>
    <row r="337" spans="1:8" s="76" customFormat="1" ht="30" customHeight="1" x14ac:dyDescent="0.2">
      <c r="A337" s="114" t="s">
        <v>30</v>
      </c>
      <c r="B337" s="61" t="s">
        <v>392</v>
      </c>
      <c r="C337" s="62" t="s">
        <v>31</v>
      </c>
      <c r="D337" s="98" t="s">
        <v>154</v>
      </c>
      <c r="E337" s="63" t="s">
        <v>26</v>
      </c>
      <c r="F337" s="99">
        <v>350</v>
      </c>
      <c r="G337" s="77"/>
      <c r="H337" s="64">
        <f>ROUND(G337*F337,2)</f>
        <v>0</v>
      </c>
    </row>
    <row r="338" spans="1:8" ht="39.950000000000003" customHeight="1" x14ac:dyDescent="0.2">
      <c r="A338" s="21"/>
      <c r="B338" s="17"/>
      <c r="C338" s="144" t="s">
        <v>150</v>
      </c>
      <c r="D338" s="11"/>
      <c r="E338" s="8"/>
      <c r="F338" s="11"/>
      <c r="G338" s="24"/>
      <c r="H338" s="24"/>
    </row>
    <row r="339" spans="1:8" s="76" customFormat="1" ht="30" customHeight="1" x14ac:dyDescent="0.2">
      <c r="A339" s="101" t="s">
        <v>34</v>
      </c>
      <c r="B339" s="61" t="s">
        <v>393</v>
      </c>
      <c r="C339" s="62" t="s">
        <v>35</v>
      </c>
      <c r="D339" s="66" t="s">
        <v>90</v>
      </c>
      <c r="E339" s="63"/>
      <c r="F339" s="99"/>
      <c r="G339" s="74"/>
      <c r="H339" s="64"/>
    </row>
    <row r="340" spans="1:8" s="76" customFormat="1" ht="30" customHeight="1" x14ac:dyDescent="0.2">
      <c r="A340" s="111" t="s">
        <v>91</v>
      </c>
      <c r="B340" s="112" t="s">
        <v>27</v>
      </c>
      <c r="C340" s="113" t="s">
        <v>92</v>
      </c>
      <c r="D340" s="112" t="s">
        <v>1</v>
      </c>
      <c r="E340" s="112" t="s">
        <v>32</v>
      </c>
      <c r="F340" s="99">
        <v>8</v>
      </c>
      <c r="G340" s="77"/>
      <c r="H340" s="64">
        <f>ROUND(G340*F340,2)</f>
        <v>0</v>
      </c>
    </row>
    <row r="341" spans="1:8" s="100" customFormat="1" ht="35.1" customHeight="1" x14ac:dyDescent="0.2">
      <c r="A341" s="101" t="s">
        <v>106</v>
      </c>
      <c r="B341" s="61" t="s">
        <v>394</v>
      </c>
      <c r="C341" s="62" t="s">
        <v>107</v>
      </c>
      <c r="D341" s="66" t="s">
        <v>449</v>
      </c>
      <c r="E341" s="63"/>
      <c r="F341" s="99"/>
      <c r="G341" s="74"/>
      <c r="H341" s="64"/>
    </row>
    <row r="342" spans="1:8" s="76" customFormat="1" ht="30" customHeight="1" x14ac:dyDescent="0.2">
      <c r="A342" s="101" t="s">
        <v>108</v>
      </c>
      <c r="B342" s="65" t="s">
        <v>178</v>
      </c>
      <c r="C342" s="62" t="s">
        <v>196</v>
      </c>
      <c r="D342" s="66" t="s">
        <v>109</v>
      </c>
      <c r="E342" s="63"/>
      <c r="F342" s="99"/>
      <c r="G342" s="74"/>
      <c r="H342" s="64"/>
    </row>
    <row r="343" spans="1:8" s="76" customFormat="1" ht="30" customHeight="1" x14ac:dyDescent="0.2">
      <c r="A343" s="101" t="s">
        <v>110</v>
      </c>
      <c r="B343" s="67" t="s">
        <v>67</v>
      </c>
      <c r="C343" s="62" t="s">
        <v>111</v>
      </c>
      <c r="D343" s="66"/>
      <c r="E343" s="63" t="s">
        <v>26</v>
      </c>
      <c r="F343" s="99">
        <v>5</v>
      </c>
      <c r="G343" s="77"/>
      <c r="H343" s="64">
        <f t="shared" ref="H343:H349" si="37">ROUND(G343*F343,2)</f>
        <v>0</v>
      </c>
    </row>
    <row r="344" spans="1:8" s="76" customFormat="1" ht="30" customHeight="1" x14ac:dyDescent="0.2">
      <c r="A344" s="101" t="s">
        <v>112</v>
      </c>
      <c r="B344" s="67" t="s">
        <v>68</v>
      </c>
      <c r="C344" s="62" t="s">
        <v>113</v>
      </c>
      <c r="D344" s="66"/>
      <c r="E344" s="63" t="s">
        <v>26</v>
      </c>
      <c r="F344" s="99">
        <v>15</v>
      </c>
      <c r="G344" s="77"/>
      <c r="H344" s="64">
        <f t="shared" si="37"/>
        <v>0</v>
      </c>
    </row>
    <row r="345" spans="1:8" s="76" customFormat="1" ht="30" customHeight="1" x14ac:dyDescent="0.2">
      <c r="A345" s="101" t="s">
        <v>234</v>
      </c>
      <c r="B345" s="67" t="s">
        <v>233</v>
      </c>
      <c r="C345" s="62" t="s">
        <v>232</v>
      </c>
      <c r="D345" s="66" t="s">
        <v>1</v>
      </c>
      <c r="E345" s="63" t="s">
        <v>26</v>
      </c>
      <c r="F345" s="99">
        <v>340</v>
      </c>
      <c r="G345" s="77"/>
      <c r="H345" s="64">
        <f t="shared" si="37"/>
        <v>0</v>
      </c>
    </row>
    <row r="346" spans="1:8" s="76" customFormat="1" ht="30" customHeight="1" x14ac:dyDescent="0.2">
      <c r="A346" s="101" t="s">
        <v>176</v>
      </c>
      <c r="B346" s="65" t="s">
        <v>33</v>
      </c>
      <c r="C346" s="62" t="s">
        <v>231</v>
      </c>
      <c r="D346" s="66" t="s">
        <v>177</v>
      </c>
      <c r="E346" s="63" t="s">
        <v>26</v>
      </c>
      <c r="F346" s="99">
        <v>12</v>
      </c>
      <c r="G346" s="77"/>
      <c r="H346" s="64">
        <f t="shared" si="37"/>
        <v>0</v>
      </c>
    </row>
    <row r="347" spans="1:8" s="100" customFormat="1" ht="30" customHeight="1" x14ac:dyDescent="0.2">
      <c r="A347" s="101" t="s">
        <v>230</v>
      </c>
      <c r="B347" s="61" t="s">
        <v>395</v>
      </c>
      <c r="C347" s="62" t="s">
        <v>228</v>
      </c>
      <c r="D347" s="66" t="s">
        <v>65</v>
      </c>
      <c r="E347" s="63" t="s">
        <v>26</v>
      </c>
      <c r="F347" s="73">
        <v>12</v>
      </c>
      <c r="G347" s="77"/>
      <c r="H347" s="64">
        <f t="shared" si="37"/>
        <v>0</v>
      </c>
    </row>
    <row r="348" spans="1:8" s="76" customFormat="1" ht="30" customHeight="1" x14ac:dyDescent="0.2">
      <c r="A348" s="101" t="s">
        <v>227</v>
      </c>
      <c r="B348" s="61" t="s">
        <v>396</v>
      </c>
      <c r="C348" s="62" t="s">
        <v>225</v>
      </c>
      <c r="D348" s="66" t="s">
        <v>65</v>
      </c>
      <c r="E348" s="63" t="s">
        <v>26</v>
      </c>
      <c r="F348" s="99">
        <v>4</v>
      </c>
      <c r="G348" s="77"/>
      <c r="H348" s="64">
        <f t="shared" si="37"/>
        <v>0</v>
      </c>
    </row>
    <row r="349" spans="1:8" s="76" customFormat="1" ht="30" customHeight="1" x14ac:dyDescent="0.2">
      <c r="A349" s="101" t="s">
        <v>224</v>
      </c>
      <c r="B349" s="61" t="s">
        <v>397</v>
      </c>
      <c r="C349" s="62" t="s">
        <v>222</v>
      </c>
      <c r="D349" s="66" t="s">
        <v>65</v>
      </c>
      <c r="E349" s="63" t="s">
        <v>26</v>
      </c>
      <c r="F349" s="99">
        <v>4</v>
      </c>
      <c r="G349" s="77"/>
      <c r="H349" s="64">
        <f t="shared" si="37"/>
        <v>0</v>
      </c>
    </row>
    <row r="350" spans="1:8" s="76" customFormat="1" ht="35.1" customHeight="1" x14ac:dyDescent="0.2">
      <c r="A350" s="101" t="s">
        <v>69</v>
      </c>
      <c r="B350" s="61" t="s">
        <v>398</v>
      </c>
      <c r="C350" s="62" t="s">
        <v>38</v>
      </c>
      <c r="D350" s="66" t="s">
        <v>450</v>
      </c>
      <c r="E350" s="63"/>
      <c r="F350" s="99"/>
      <c r="G350" s="74"/>
      <c r="H350" s="64"/>
    </row>
    <row r="351" spans="1:8" s="76" customFormat="1" ht="35.1" customHeight="1" x14ac:dyDescent="0.2">
      <c r="A351" s="101" t="s">
        <v>220</v>
      </c>
      <c r="B351" s="65" t="s">
        <v>27</v>
      </c>
      <c r="C351" s="62" t="s">
        <v>219</v>
      </c>
      <c r="D351" s="66" t="s">
        <v>218</v>
      </c>
      <c r="E351" s="63"/>
      <c r="F351" s="99"/>
      <c r="G351" s="79"/>
      <c r="H351" s="64"/>
    </row>
    <row r="352" spans="1:8" s="76" customFormat="1" ht="30" customHeight="1" x14ac:dyDescent="0.2">
      <c r="A352" s="102" t="s">
        <v>516</v>
      </c>
      <c r="B352" s="109" t="s">
        <v>67</v>
      </c>
      <c r="C352" s="106" t="s">
        <v>149</v>
      </c>
      <c r="D352" s="98"/>
      <c r="E352" s="107" t="s">
        <v>36</v>
      </c>
      <c r="F352" s="108">
        <v>6</v>
      </c>
      <c r="G352" s="77"/>
      <c r="H352" s="79">
        <f>ROUND(G352*F352,2)</f>
        <v>0</v>
      </c>
    </row>
    <row r="353" spans="1:8" s="76" customFormat="1" ht="35.1" customHeight="1" x14ac:dyDescent="0.2">
      <c r="A353" s="101" t="s">
        <v>205</v>
      </c>
      <c r="B353" s="65" t="s">
        <v>33</v>
      </c>
      <c r="C353" s="62" t="s">
        <v>200</v>
      </c>
      <c r="D353" s="66" t="s">
        <v>72</v>
      </c>
      <c r="E353" s="63" t="s">
        <v>36</v>
      </c>
      <c r="F353" s="99">
        <v>2</v>
      </c>
      <c r="G353" s="77"/>
      <c r="H353" s="64">
        <f>ROUND(G353*F353,2)</f>
        <v>0</v>
      </c>
    </row>
    <row r="354" spans="1:8" s="110" customFormat="1" ht="35.1" customHeight="1" x14ac:dyDescent="0.2">
      <c r="A354" s="101" t="s">
        <v>93</v>
      </c>
      <c r="B354" s="65" t="s">
        <v>37</v>
      </c>
      <c r="C354" s="62" t="s">
        <v>201</v>
      </c>
      <c r="D354" s="66" t="s">
        <v>73</v>
      </c>
      <c r="E354" s="63" t="s">
        <v>36</v>
      </c>
      <c r="F354" s="99">
        <v>8</v>
      </c>
      <c r="G354" s="77"/>
      <c r="H354" s="64">
        <f>ROUND(G354*F354,2)</f>
        <v>0</v>
      </c>
    </row>
    <row r="355" spans="1:8" s="76" customFormat="1" ht="30" customHeight="1" x14ac:dyDescent="0.2">
      <c r="A355" s="101" t="s">
        <v>94</v>
      </c>
      <c r="B355" s="61" t="s">
        <v>399</v>
      </c>
      <c r="C355" s="62" t="s">
        <v>95</v>
      </c>
      <c r="D355" s="66" t="s">
        <v>163</v>
      </c>
      <c r="E355" s="63" t="s">
        <v>26</v>
      </c>
      <c r="F355" s="99">
        <v>4</v>
      </c>
      <c r="G355" s="77"/>
      <c r="H355" s="64">
        <f>ROUND(G355*F355,2)</f>
        <v>0</v>
      </c>
    </row>
    <row r="356" spans="1:8" ht="39.950000000000003" customHeight="1" x14ac:dyDescent="0.2">
      <c r="A356" s="21"/>
      <c r="B356" s="13"/>
      <c r="C356" s="144" t="s">
        <v>19</v>
      </c>
      <c r="D356" s="11"/>
      <c r="E356" s="10"/>
      <c r="F356" s="9"/>
      <c r="G356" s="24"/>
      <c r="H356" s="24"/>
    </row>
    <row r="357" spans="1:8" s="76" customFormat="1" ht="30" customHeight="1" x14ac:dyDescent="0.2">
      <c r="A357" s="114" t="s">
        <v>50</v>
      </c>
      <c r="B357" s="61" t="s">
        <v>400</v>
      </c>
      <c r="C357" s="62" t="s">
        <v>55</v>
      </c>
      <c r="D357" s="116" t="s">
        <v>122</v>
      </c>
      <c r="E357" s="63" t="s">
        <v>32</v>
      </c>
      <c r="F357" s="73">
        <v>5</v>
      </c>
      <c r="G357" s="77"/>
      <c r="H357" s="64">
        <f>ROUND(G357*F357,2)</f>
        <v>0</v>
      </c>
    </row>
    <row r="358" spans="1:8" s="76" customFormat="1" ht="30" customHeight="1" x14ac:dyDescent="0.2">
      <c r="A358" s="119" t="s">
        <v>137</v>
      </c>
      <c r="B358" s="61" t="s">
        <v>401</v>
      </c>
      <c r="C358" s="118" t="s">
        <v>138</v>
      </c>
      <c r="D358" s="116" t="s">
        <v>122</v>
      </c>
      <c r="E358" s="120" t="s">
        <v>32</v>
      </c>
      <c r="F358" s="121">
        <v>1</v>
      </c>
      <c r="G358" s="122"/>
      <c r="H358" s="123">
        <f>ROUND(G358*F358,2)</f>
        <v>0</v>
      </c>
    </row>
    <row r="359" spans="1:8" ht="39.950000000000003" customHeight="1" x14ac:dyDescent="0.2">
      <c r="A359" s="21"/>
      <c r="B359" s="17"/>
      <c r="C359" s="144" t="s">
        <v>20</v>
      </c>
      <c r="D359" s="11"/>
      <c r="E359" s="8"/>
      <c r="F359" s="11"/>
      <c r="G359" s="24"/>
      <c r="H359" s="24"/>
    </row>
    <row r="360" spans="1:8" s="100" customFormat="1" ht="30" customHeight="1" x14ac:dyDescent="0.2">
      <c r="A360" s="101" t="s">
        <v>41</v>
      </c>
      <c r="B360" s="61" t="s">
        <v>402</v>
      </c>
      <c r="C360" s="62" t="s">
        <v>42</v>
      </c>
      <c r="D360" s="66" t="s">
        <v>515</v>
      </c>
      <c r="E360" s="63"/>
      <c r="F360" s="99"/>
      <c r="G360" s="74"/>
      <c r="H360" s="64"/>
    </row>
    <row r="361" spans="1:8" s="76" customFormat="1" ht="30" customHeight="1" x14ac:dyDescent="0.2">
      <c r="A361" s="101" t="s">
        <v>81</v>
      </c>
      <c r="B361" s="65" t="s">
        <v>27</v>
      </c>
      <c r="C361" s="62" t="s">
        <v>82</v>
      </c>
      <c r="D361" s="66"/>
      <c r="E361" s="63" t="s">
        <v>26</v>
      </c>
      <c r="F361" s="99">
        <v>75</v>
      </c>
      <c r="G361" s="77"/>
      <c r="H361" s="64">
        <f>ROUND(G361*F361,2)</f>
        <v>0</v>
      </c>
    </row>
    <row r="362" spans="1:8" s="76" customFormat="1" ht="30" customHeight="1" x14ac:dyDescent="0.2">
      <c r="A362" s="101" t="s">
        <v>43</v>
      </c>
      <c r="B362" s="65" t="s">
        <v>33</v>
      </c>
      <c r="C362" s="62" t="s">
        <v>83</v>
      </c>
      <c r="D362" s="66"/>
      <c r="E362" s="63" t="s">
        <v>26</v>
      </c>
      <c r="F362" s="99">
        <v>275</v>
      </c>
      <c r="G362" s="77"/>
      <c r="H362" s="64">
        <f>ROUND(G362*F362,2)</f>
        <v>0</v>
      </c>
    </row>
    <row r="363" spans="1:8" s="42" customFormat="1" ht="50.1" customHeight="1" thickBot="1" x14ac:dyDescent="0.25">
      <c r="A363" s="43"/>
      <c r="B363" s="38" t="str">
        <f>B333</f>
        <v>J</v>
      </c>
      <c r="C363" s="183" t="str">
        <f>C333</f>
        <v>LOCAL SIDEWALK RENEWAL
JOHN FORSYTH ROAD - BROTMAN BAY TO WARDE  AVENUE (EAST SIDE)</v>
      </c>
      <c r="D363" s="173"/>
      <c r="E363" s="173"/>
      <c r="F363" s="174"/>
      <c r="G363" s="143" t="s">
        <v>15</v>
      </c>
      <c r="H363" s="43">
        <f>SUM(H333:H362)</f>
        <v>0</v>
      </c>
    </row>
    <row r="364" spans="1:8" s="42" customFormat="1" ht="50.1" customHeight="1" thickTop="1" x14ac:dyDescent="0.2">
      <c r="A364" s="40"/>
      <c r="B364" s="39" t="s">
        <v>403</v>
      </c>
      <c r="C364" s="191" t="s">
        <v>471</v>
      </c>
      <c r="D364" s="192"/>
      <c r="E364" s="192"/>
      <c r="F364" s="193"/>
      <c r="G364" s="150"/>
      <c r="H364" s="149" t="s">
        <v>1</v>
      </c>
    </row>
    <row r="365" spans="1:8" ht="39.950000000000003" customHeight="1" x14ac:dyDescent="0.2">
      <c r="A365" s="21"/>
      <c r="B365" s="17"/>
      <c r="C365" s="145" t="s">
        <v>17</v>
      </c>
      <c r="D365" s="11"/>
      <c r="E365" s="9" t="s">
        <v>1</v>
      </c>
      <c r="F365" s="9" t="s">
        <v>1</v>
      </c>
      <c r="G365" s="21" t="s">
        <v>1</v>
      </c>
      <c r="H365" s="24"/>
    </row>
    <row r="366" spans="1:8" s="100" customFormat="1" ht="30" customHeight="1" x14ac:dyDescent="0.2">
      <c r="A366" s="97" t="s">
        <v>28</v>
      </c>
      <c r="B366" s="61" t="s">
        <v>404</v>
      </c>
      <c r="C366" s="62" t="s">
        <v>29</v>
      </c>
      <c r="D366" s="98" t="s">
        <v>154</v>
      </c>
      <c r="E366" s="63"/>
      <c r="F366" s="99"/>
      <c r="G366" s="74"/>
      <c r="H366" s="64"/>
    </row>
    <row r="367" spans="1:8" s="100" customFormat="1" ht="30" customHeight="1" x14ac:dyDescent="0.2">
      <c r="A367" s="154" t="s">
        <v>459</v>
      </c>
      <c r="B367" s="75" t="s">
        <v>27</v>
      </c>
      <c r="C367" s="71" t="s">
        <v>473</v>
      </c>
      <c r="D367" s="57" t="s">
        <v>1</v>
      </c>
      <c r="E367" s="72" t="s">
        <v>24</v>
      </c>
      <c r="F367" s="128">
        <v>10</v>
      </c>
      <c r="G367" s="104"/>
      <c r="H367" s="105">
        <f t="shared" ref="H367" si="38">ROUND(G367*F367,2)</f>
        <v>0</v>
      </c>
    </row>
    <row r="368" spans="1:8" s="76" customFormat="1" ht="30" customHeight="1" x14ac:dyDescent="0.2">
      <c r="A368" s="114" t="s">
        <v>30</v>
      </c>
      <c r="B368" s="61" t="s">
        <v>405</v>
      </c>
      <c r="C368" s="62" t="s">
        <v>31</v>
      </c>
      <c r="D368" s="98" t="s">
        <v>154</v>
      </c>
      <c r="E368" s="63" t="s">
        <v>26</v>
      </c>
      <c r="F368" s="99">
        <v>70</v>
      </c>
      <c r="G368" s="77"/>
      <c r="H368" s="64">
        <f>ROUND(G368*F368,2)</f>
        <v>0</v>
      </c>
    </row>
    <row r="369" spans="1:8" ht="39.950000000000003" customHeight="1" x14ac:dyDescent="0.2">
      <c r="A369" s="21"/>
      <c r="B369" s="17"/>
      <c r="C369" s="144" t="s">
        <v>150</v>
      </c>
      <c r="D369" s="11"/>
      <c r="E369" s="8"/>
      <c r="F369" s="11"/>
      <c r="G369" s="21"/>
      <c r="H369" s="24"/>
    </row>
    <row r="370" spans="1:8" s="100" customFormat="1" ht="30" customHeight="1" x14ac:dyDescent="0.2">
      <c r="A370" s="102" t="s">
        <v>44</v>
      </c>
      <c r="B370" s="70" t="s">
        <v>406</v>
      </c>
      <c r="C370" s="71" t="s">
        <v>45</v>
      </c>
      <c r="D370" s="127" t="s">
        <v>154</v>
      </c>
      <c r="E370" s="72"/>
      <c r="F370" s="128"/>
      <c r="G370" s="129"/>
      <c r="H370" s="105"/>
    </row>
    <row r="371" spans="1:8" s="76" customFormat="1" ht="30" customHeight="1" x14ac:dyDescent="0.2">
      <c r="A371" s="102" t="s">
        <v>46</v>
      </c>
      <c r="B371" s="75" t="s">
        <v>27</v>
      </c>
      <c r="C371" s="71" t="s">
        <v>47</v>
      </c>
      <c r="D371" s="57" t="s">
        <v>1</v>
      </c>
      <c r="E371" s="72" t="s">
        <v>26</v>
      </c>
      <c r="F371" s="128">
        <v>30</v>
      </c>
      <c r="G371" s="104"/>
      <c r="H371" s="105">
        <f>ROUND(G371*F371,2)</f>
        <v>0</v>
      </c>
    </row>
    <row r="372" spans="1:8" s="76" customFormat="1" ht="35.1" customHeight="1" x14ac:dyDescent="0.2">
      <c r="A372" s="102" t="s">
        <v>335</v>
      </c>
      <c r="B372" s="70" t="s">
        <v>407</v>
      </c>
      <c r="C372" s="71" t="s">
        <v>334</v>
      </c>
      <c r="D372" s="57" t="s">
        <v>452</v>
      </c>
      <c r="E372" s="72"/>
      <c r="F372" s="128"/>
      <c r="G372" s="129"/>
      <c r="H372" s="105"/>
    </row>
    <row r="373" spans="1:8" s="76" customFormat="1" ht="30" customHeight="1" x14ac:dyDescent="0.2">
      <c r="A373" s="102" t="s">
        <v>333</v>
      </c>
      <c r="B373" s="75" t="s">
        <v>27</v>
      </c>
      <c r="C373" s="71" t="s">
        <v>363</v>
      </c>
      <c r="D373" s="57" t="s">
        <v>1</v>
      </c>
      <c r="E373" s="72" t="s">
        <v>26</v>
      </c>
      <c r="F373" s="128">
        <v>12</v>
      </c>
      <c r="G373" s="104"/>
      <c r="H373" s="105">
        <f>ROUND(G373*F373,2)</f>
        <v>0</v>
      </c>
    </row>
    <row r="374" spans="1:8" s="76" customFormat="1" ht="30" customHeight="1" x14ac:dyDescent="0.2">
      <c r="A374" s="102" t="s">
        <v>331</v>
      </c>
      <c r="B374" s="70" t="s">
        <v>408</v>
      </c>
      <c r="C374" s="71" t="s">
        <v>330</v>
      </c>
      <c r="D374" s="57" t="s">
        <v>90</v>
      </c>
      <c r="E374" s="72"/>
      <c r="F374" s="128"/>
      <c r="G374" s="129"/>
      <c r="H374" s="105"/>
    </row>
    <row r="375" spans="1:8" s="76" customFormat="1" ht="30" customHeight="1" x14ac:dyDescent="0.2">
      <c r="A375" s="102" t="s">
        <v>362</v>
      </c>
      <c r="B375" s="75" t="s">
        <v>27</v>
      </c>
      <c r="C375" s="71" t="s">
        <v>361</v>
      </c>
      <c r="D375" s="57" t="s">
        <v>1</v>
      </c>
      <c r="E375" s="72" t="s">
        <v>32</v>
      </c>
      <c r="F375" s="128">
        <v>26</v>
      </c>
      <c r="G375" s="104"/>
      <c r="H375" s="105">
        <f>ROUND(G375*F375,2)</f>
        <v>0</v>
      </c>
    </row>
    <row r="376" spans="1:8" s="76" customFormat="1" ht="30" customHeight="1" x14ac:dyDescent="0.2">
      <c r="A376" s="101" t="s">
        <v>34</v>
      </c>
      <c r="B376" s="61" t="s">
        <v>409</v>
      </c>
      <c r="C376" s="62" t="s">
        <v>35</v>
      </c>
      <c r="D376" s="66" t="s">
        <v>90</v>
      </c>
      <c r="E376" s="63"/>
      <c r="F376" s="99"/>
      <c r="G376" s="74"/>
      <c r="H376" s="64"/>
    </row>
    <row r="377" spans="1:8" s="76" customFormat="1" ht="30" customHeight="1" x14ac:dyDescent="0.2">
      <c r="A377" s="111" t="s">
        <v>91</v>
      </c>
      <c r="B377" s="112" t="s">
        <v>27</v>
      </c>
      <c r="C377" s="113" t="s">
        <v>92</v>
      </c>
      <c r="D377" s="112" t="s">
        <v>1</v>
      </c>
      <c r="E377" s="112" t="s">
        <v>32</v>
      </c>
      <c r="F377" s="99">
        <v>12</v>
      </c>
      <c r="G377" s="77"/>
      <c r="H377" s="64">
        <f>ROUND(G377*F377,2)</f>
        <v>0</v>
      </c>
    </row>
    <row r="378" spans="1:8" s="76" customFormat="1" ht="30" customHeight="1" x14ac:dyDescent="0.2">
      <c r="A378" s="102" t="s">
        <v>360</v>
      </c>
      <c r="B378" s="75" t="s">
        <v>33</v>
      </c>
      <c r="C378" s="71" t="s">
        <v>359</v>
      </c>
      <c r="D378" s="57" t="s">
        <v>1</v>
      </c>
      <c r="E378" s="72" t="s">
        <v>32</v>
      </c>
      <c r="F378" s="128">
        <v>18</v>
      </c>
      <c r="G378" s="104"/>
      <c r="H378" s="105">
        <f>ROUND(G378*F378,2)</f>
        <v>0</v>
      </c>
    </row>
    <row r="379" spans="1:8" s="100" customFormat="1" ht="35.1" customHeight="1" x14ac:dyDescent="0.2">
      <c r="A379" s="101" t="s">
        <v>106</v>
      </c>
      <c r="B379" s="61" t="s">
        <v>410</v>
      </c>
      <c r="C379" s="62" t="s">
        <v>107</v>
      </c>
      <c r="D379" s="66" t="s">
        <v>453</v>
      </c>
      <c r="E379" s="63"/>
      <c r="F379" s="99"/>
      <c r="G379" s="74"/>
      <c r="H379" s="64"/>
    </row>
    <row r="380" spans="1:8" s="76" customFormat="1" ht="30" customHeight="1" x14ac:dyDescent="0.2">
      <c r="A380" s="101" t="s">
        <v>108</v>
      </c>
      <c r="B380" s="65" t="s">
        <v>178</v>
      </c>
      <c r="C380" s="62" t="s">
        <v>196</v>
      </c>
      <c r="D380" s="66" t="s">
        <v>109</v>
      </c>
      <c r="E380" s="63"/>
      <c r="F380" s="99"/>
      <c r="G380" s="74"/>
      <c r="H380" s="64"/>
    </row>
    <row r="381" spans="1:8" s="76" customFormat="1" ht="30" customHeight="1" x14ac:dyDescent="0.2">
      <c r="A381" s="101" t="s">
        <v>234</v>
      </c>
      <c r="B381" s="67" t="s">
        <v>67</v>
      </c>
      <c r="C381" s="62" t="s">
        <v>232</v>
      </c>
      <c r="D381" s="66" t="s">
        <v>1</v>
      </c>
      <c r="E381" s="63" t="s">
        <v>26</v>
      </c>
      <c r="F381" s="99">
        <v>25</v>
      </c>
      <c r="G381" s="77"/>
      <c r="H381" s="64">
        <f>ROUND(G381*F381,2)</f>
        <v>0</v>
      </c>
    </row>
    <row r="382" spans="1:8" s="100" customFormat="1" ht="30" customHeight="1" x14ac:dyDescent="0.2">
      <c r="A382" s="102" t="s">
        <v>114</v>
      </c>
      <c r="B382" s="70" t="s">
        <v>411</v>
      </c>
      <c r="C382" s="71" t="s">
        <v>115</v>
      </c>
      <c r="D382" s="57" t="s">
        <v>116</v>
      </c>
      <c r="E382" s="72"/>
      <c r="F382" s="128"/>
      <c r="G382" s="129"/>
      <c r="H382" s="105"/>
    </row>
    <row r="383" spans="1:8" s="76" customFormat="1" ht="30" customHeight="1" x14ac:dyDescent="0.2">
      <c r="A383" s="102" t="s">
        <v>358</v>
      </c>
      <c r="B383" s="75" t="s">
        <v>27</v>
      </c>
      <c r="C383" s="71" t="s">
        <v>357</v>
      </c>
      <c r="D383" s="57" t="s">
        <v>1</v>
      </c>
      <c r="E383" s="72" t="s">
        <v>36</v>
      </c>
      <c r="F383" s="128">
        <v>30</v>
      </c>
      <c r="G383" s="104"/>
      <c r="H383" s="105">
        <f>ROUND(G383*F383,2)</f>
        <v>0</v>
      </c>
    </row>
    <row r="384" spans="1:8" s="169" customFormat="1" ht="35.1" customHeight="1" x14ac:dyDescent="0.2">
      <c r="A384" s="167" t="s">
        <v>69</v>
      </c>
      <c r="B384" s="70" t="s">
        <v>412</v>
      </c>
      <c r="C384" s="71" t="s">
        <v>38</v>
      </c>
      <c r="D384" s="57" t="s">
        <v>454</v>
      </c>
      <c r="E384" s="72"/>
      <c r="F384" s="128"/>
      <c r="G384" s="168"/>
      <c r="H384" s="105"/>
    </row>
    <row r="385" spans="1:8" s="169" customFormat="1" ht="35.1" customHeight="1" x14ac:dyDescent="0.2">
      <c r="A385" s="167" t="s">
        <v>204</v>
      </c>
      <c r="B385" s="75" t="s">
        <v>27</v>
      </c>
      <c r="C385" s="71" t="s">
        <v>203</v>
      </c>
      <c r="D385" s="57" t="s">
        <v>39</v>
      </c>
      <c r="E385" s="72"/>
      <c r="F385" s="128"/>
      <c r="G385" s="105"/>
      <c r="H385" s="105"/>
    </row>
    <row r="386" spans="1:8" s="169" customFormat="1" ht="30" customHeight="1" x14ac:dyDescent="0.2">
      <c r="A386" s="167" t="s">
        <v>536</v>
      </c>
      <c r="B386" s="133" t="s">
        <v>67</v>
      </c>
      <c r="C386" s="71" t="s">
        <v>149</v>
      </c>
      <c r="D386" s="57"/>
      <c r="E386" s="72" t="s">
        <v>36</v>
      </c>
      <c r="F386" s="128">
        <v>5</v>
      </c>
      <c r="G386" s="170"/>
      <c r="H386" s="105">
        <f>ROUND(G386*F386,2)</f>
        <v>0</v>
      </c>
    </row>
    <row r="387" spans="1:8" s="169" customFormat="1" ht="30" customHeight="1" x14ac:dyDescent="0.2">
      <c r="A387" s="167" t="s">
        <v>537</v>
      </c>
      <c r="B387" s="133" t="s">
        <v>68</v>
      </c>
      <c r="C387" s="71" t="s">
        <v>211</v>
      </c>
      <c r="D387" s="57"/>
      <c r="E387" s="72" t="s">
        <v>36</v>
      </c>
      <c r="F387" s="128">
        <v>40</v>
      </c>
      <c r="G387" s="170"/>
      <c r="H387" s="105">
        <f>ROUND(G387*F387,2)</f>
        <v>0</v>
      </c>
    </row>
    <row r="388" spans="1:8" s="171" customFormat="1" ht="35.1" customHeight="1" x14ac:dyDescent="0.2">
      <c r="A388" s="167" t="s">
        <v>93</v>
      </c>
      <c r="B388" s="75" t="s">
        <v>33</v>
      </c>
      <c r="C388" s="71" t="s">
        <v>201</v>
      </c>
      <c r="D388" s="57" t="s">
        <v>73</v>
      </c>
      <c r="E388" s="72" t="s">
        <v>36</v>
      </c>
      <c r="F388" s="128">
        <v>4</v>
      </c>
      <c r="G388" s="170"/>
      <c r="H388" s="105">
        <f>ROUND(G388*F388,2)</f>
        <v>0</v>
      </c>
    </row>
    <row r="389" spans="1:8" s="76" customFormat="1" ht="30" customHeight="1" x14ac:dyDescent="0.2">
      <c r="A389" s="102" t="s">
        <v>325</v>
      </c>
      <c r="B389" s="70" t="s">
        <v>413</v>
      </c>
      <c r="C389" s="71" t="s">
        <v>324</v>
      </c>
      <c r="D389" s="57" t="s">
        <v>163</v>
      </c>
      <c r="E389" s="148"/>
      <c r="F389" s="128"/>
      <c r="G389" s="129"/>
      <c r="H389" s="105"/>
    </row>
    <row r="390" spans="1:8" s="76" customFormat="1" ht="30" customHeight="1" x14ac:dyDescent="0.2">
      <c r="A390" s="102" t="s">
        <v>320</v>
      </c>
      <c r="B390" s="75" t="s">
        <v>27</v>
      </c>
      <c r="C390" s="71" t="s">
        <v>319</v>
      </c>
      <c r="D390" s="57"/>
      <c r="E390" s="72"/>
      <c r="F390" s="128"/>
      <c r="G390" s="129"/>
      <c r="H390" s="105"/>
    </row>
    <row r="391" spans="1:8" s="76" customFormat="1" ht="30" customHeight="1" x14ac:dyDescent="0.2">
      <c r="A391" s="102" t="s">
        <v>318</v>
      </c>
      <c r="B391" s="133" t="s">
        <v>67</v>
      </c>
      <c r="C391" s="71" t="s">
        <v>317</v>
      </c>
      <c r="D391" s="57"/>
      <c r="E391" s="72" t="s">
        <v>316</v>
      </c>
      <c r="F391" s="128">
        <v>45</v>
      </c>
      <c r="G391" s="104"/>
      <c r="H391" s="105">
        <f>ROUND(G391*F391,2)</f>
        <v>0</v>
      </c>
    </row>
    <row r="392" spans="1:8" s="100" customFormat="1" ht="30" customHeight="1" x14ac:dyDescent="0.2">
      <c r="A392" s="102" t="s">
        <v>315</v>
      </c>
      <c r="B392" s="70" t="s">
        <v>414</v>
      </c>
      <c r="C392" s="71" t="s">
        <v>314</v>
      </c>
      <c r="D392" s="57" t="s">
        <v>313</v>
      </c>
      <c r="E392" s="72"/>
      <c r="F392" s="128"/>
      <c r="G392" s="129"/>
      <c r="H392" s="105"/>
    </row>
    <row r="393" spans="1:8" s="76" customFormat="1" ht="30" customHeight="1" x14ac:dyDescent="0.2">
      <c r="A393" s="102" t="s">
        <v>312</v>
      </c>
      <c r="B393" s="75" t="s">
        <v>27</v>
      </c>
      <c r="C393" s="71" t="s">
        <v>311</v>
      </c>
      <c r="D393" s="57" t="s">
        <v>1</v>
      </c>
      <c r="E393" s="72" t="s">
        <v>26</v>
      </c>
      <c r="F393" s="128">
        <v>300</v>
      </c>
      <c r="G393" s="104"/>
      <c r="H393" s="105">
        <f>ROUND(G393*F393,2)</f>
        <v>0</v>
      </c>
    </row>
    <row r="394" spans="1:8" s="76" customFormat="1" ht="30" customHeight="1" x14ac:dyDescent="0.2">
      <c r="A394" s="102" t="s">
        <v>75</v>
      </c>
      <c r="B394" s="70" t="s">
        <v>415</v>
      </c>
      <c r="C394" s="71" t="s">
        <v>77</v>
      </c>
      <c r="D394" s="57" t="s">
        <v>96</v>
      </c>
      <c r="E394" s="72" t="s">
        <v>32</v>
      </c>
      <c r="F394" s="103">
        <v>2</v>
      </c>
      <c r="G394" s="104"/>
      <c r="H394" s="105">
        <f>ROUND(G394*F394,2)</f>
        <v>0</v>
      </c>
    </row>
    <row r="395" spans="1:8" ht="39.950000000000003" customHeight="1" x14ac:dyDescent="0.2">
      <c r="A395" s="21"/>
      <c r="B395" s="7"/>
      <c r="C395" s="144" t="s">
        <v>310</v>
      </c>
      <c r="D395" s="11"/>
      <c r="E395" s="9"/>
      <c r="F395" s="9"/>
      <c r="G395" s="21"/>
      <c r="H395" s="24"/>
    </row>
    <row r="396" spans="1:8" s="100" customFormat="1" ht="35.1" customHeight="1" x14ac:dyDescent="0.2">
      <c r="A396" s="131" t="s">
        <v>356</v>
      </c>
      <c r="B396" s="70" t="s">
        <v>488</v>
      </c>
      <c r="C396" s="71" t="s">
        <v>355</v>
      </c>
      <c r="D396" s="57" t="s">
        <v>455</v>
      </c>
      <c r="E396" s="72"/>
      <c r="F396" s="103"/>
      <c r="G396" s="129"/>
      <c r="H396" s="138"/>
    </row>
    <row r="397" spans="1:8" s="100" customFormat="1" ht="43.9" customHeight="1" x14ac:dyDescent="0.2">
      <c r="A397" s="131" t="s">
        <v>476</v>
      </c>
      <c r="B397" s="75" t="s">
        <v>27</v>
      </c>
      <c r="C397" s="71" t="s">
        <v>477</v>
      </c>
      <c r="D397" s="57" t="s">
        <v>1</v>
      </c>
      <c r="E397" s="72" t="s">
        <v>26</v>
      </c>
      <c r="F397" s="103">
        <v>50</v>
      </c>
      <c r="G397" s="104"/>
      <c r="H397" s="105">
        <f>ROUND(G397*F397,2)</f>
        <v>0</v>
      </c>
    </row>
    <row r="398" spans="1:8" s="76" customFormat="1" ht="35.1" customHeight="1" x14ac:dyDescent="0.2">
      <c r="A398" s="131" t="s">
        <v>304</v>
      </c>
      <c r="B398" s="75" t="s">
        <v>33</v>
      </c>
      <c r="C398" s="71" t="s">
        <v>354</v>
      </c>
      <c r="D398" s="57" t="s">
        <v>302</v>
      </c>
      <c r="E398" s="72" t="s">
        <v>36</v>
      </c>
      <c r="F398" s="128">
        <v>4</v>
      </c>
      <c r="G398" s="104"/>
      <c r="H398" s="105">
        <f>ROUND(G398*F398,2)</f>
        <v>0</v>
      </c>
    </row>
    <row r="399" spans="1:8" s="100" customFormat="1" ht="35.1" customHeight="1" x14ac:dyDescent="0.2">
      <c r="A399" s="131" t="s">
        <v>301</v>
      </c>
      <c r="B399" s="70" t="s">
        <v>489</v>
      </c>
      <c r="C399" s="71" t="s">
        <v>196</v>
      </c>
      <c r="D399" s="57" t="s">
        <v>456</v>
      </c>
      <c r="E399" s="72" t="s">
        <v>26</v>
      </c>
      <c r="F399" s="103">
        <v>10</v>
      </c>
      <c r="G399" s="104"/>
      <c r="H399" s="105">
        <f>ROUND(G399*F399,2)</f>
        <v>0</v>
      </c>
    </row>
    <row r="400" spans="1:8" ht="39.950000000000003" customHeight="1" x14ac:dyDescent="0.2">
      <c r="A400" s="21"/>
      <c r="B400" s="7"/>
      <c r="C400" s="144" t="s">
        <v>18</v>
      </c>
      <c r="D400" s="11"/>
      <c r="E400" s="10"/>
      <c r="F400" s="9"/>
      <c r="G400" s="21"/>
      <c r="H400" s="24"/>
    </row>
    <row r="401" spans="1:9" s="100" customFormat="1" ht="30" customHeight="1" x14ac:dyDescent="0.2">
      <c r="A401" s="131" t="s">
        <v>353</v>
      </c>
      <c r="B401" s="70" t="s">
        <v>490</v>
      </c>
      <c r="C401" s="71" t="s">
        <v>352</v>
      </c>
      <c r="D401" s="57" t="s">
        <v>189</v>
      </c>
      <c r="E401" s="72"/>
      <c r="F401" s="103"/>
      <c r="G401" s="129"/>
      <c r="H401" s="138"/>
    </row>
    <row r="402" spans="1:9" s="100" customFormat="1" ht="30" customHeight="1" x14ac:dyDescent="0.2">
      <c r="A402" s="131" t="s">
        <v>351</v>
      </c>
      <c r="B402" s="75" t="s">
        <v>27</v>
      </c>
      <c r="C402" s="71" t="s">
        <v>350</v>
      </c>
      <c r="D402" s="57"/>
      <c r="E402" s="72" t="s">
        <v>32</v>
      </c>
      <c r="F402" s="103">
        <v>2</v>
      </c>
      <c r="G402" s="104"/>
      <c r="H402" s="105">
        <f>ROUND(G402*F402,2)</f>
        <v>0</v>
      </c>
    </row>
    <row r="403" spans="1:9" s="76" customFormat="1" ht="30" customHeight="1" x14ac:dyDescent="0.2">
      <c r="A403" s="131" t="s">
        <v>349</v>
      </c>
      <c r="B403" s="70" t="s">
        <v>491</v>
      </c>
      <c r="C403" s="71" t="s">
        <v>348</v>
      </c>
      <c r="D403" s="57" t="s">
        <v>189</v>
      </c>
      <c r="E403" s="72"/>
      <c r="F403" s="103"/>
      <c r="G403" s="129"/>
      <c r="H403" s="138"/>
    </row>
    <row r="404" spans="1:9" s="76" customFormat="1" ht="30" customHeight="1" x14ac:dyDescent="0.2">
      <c r="A404" s="131" t="s">
        <v>347</v>
      </c>
      <c r="B404" s="75" t="s">
        <v>27</v>
      </c>
      <c r="C404" s="71" t="s">
        <v>346</v>
      </c>
      <c r="D404" s="57"/>
      <c r="E404" s="72"/>
      <c r="F404" s="103"/>
      <c r="G404" s="129"/>
      <c r="H404" s="138"/>
    </row>
    <row r="405" spans="1:9" s="76" customFormat="1" ht="35.1" customHeight="1" x14ac:dyDescent="0.2">
      <c r="A405" s="131" t="s">
        <v>345</v>
      </c>
      <c r="B405" s="133" t="s">
        <v>67</v>
      </c>
      <c r="C405" s="71" t="s">
        <v>344</v>
      </c>
      <c r="D405" s="57"/>
      <c r="E405" s="72" t="s">
        <v>36</v>
      </c>
      <c r="F405" s="103">
        <v>24</v>
      </c>
      <c r="G405" s="104"/>
      <c r="H405" s="105">
        <f>ROUND(G405*F405,2)</f>
        <v>0</v>
      </c>
    </row>
    <row r="406" spans="1:9" s="76" customFormat="1" ht="30" customHeight="1" x14ac:dyDescent="0.2">
      <c r="A406" s="131" t="s">
        <v>519</v>
      </c>
      <c r="B406" s="70" t="s">
        <v>492</v>
      </c>
      <c r="C406" s="71" t="s">
        <v>520</v>
      </c>
      <c r="D406" s="57" t="s">
        <v>189</v>
      </c>
      <c r="E406" s="72"/>
      <c r="F406" s="103"/>
      <c r="G406" s="129"/>
      <c r="H406" s="138"/>
      <c r="I406" s="163"/>
    </row>
    <row r="407" spans="1:9" s="76" customFormat="1" ht="30" customHeight="1" x14ac:dyDescent="0.2">
      <c r="A407" s="131" t="s">
        <v>521</v>
      </c>
      <c r="B407" s="75" t="s">
        <v>27</v>
      </c>
      <c r="C407" s="71" t="s">
        <v>523</v>
      </c>
      <c r="D407" s="57"/>
      <c r="E407" s="72"/>
      <c r="F407" s="103"/>
      <c r="G407" s="129"/>
      <c r="H407" s="138"/>
      <c r="I407" s="163" t="s">
        <v>522</v>
      </c>
    </row>
    <row r="408" spans="1:9" s="76" customFormat="1" ht="30" customHeight="1" x14ac:dyDescent="0.2">
      <c r="A408" s="131" t="s">
        <v>531</v>
      </c>
      <c r="B408" s="133" t="s">
        <v>67</v>
      </c>
      <c r="C408" s="71" t="s">
        <v>532</v>
      </c>
      <c r="D408" s="57"/>
      <c r="E408" s="72" t="s">
        <v>286</v>
      </c>
      <c r="F408" s="164">
        <v>4</v>
      </c>
      <c r="G408" s="104"/>
      <c r="H408" s="105">
        <f>ROUND(G408*F408,2)</f>
        <v>0</v>
      </c>
      <c r="I408" s="163"/>
    </row>
    <row r="409" spans="1:9" s="117" customFormat="1" ht="30" customHeight="1" x14ac:dyDescent="0.2">
      <c r="A409" s="114" t="s">
        <v>51</v>
      </c>
      <c r="B409" s="61" t="s">
        <v>493</v>
      </c>
      <c r="C409" s="115" t="s">
        <v>120</v>
      </c>
      <c r="D409" s="116" t="s">
        <v>122</v>
      </c>
      <c r="E409" s="63"/>
      <c r="F409" s="73"/>
      <c r="G409" s="74"/>
      <c r="H409" s="68"/>
    </row>
    <row r="410" spans="1:9" s="76" customFormat="1" ht="35.1" customHeight="1" x14ac:dyDescent="0.2">
      <c r="A410" s="131" t="s">
        <v>296</v>
      </c>
      <c r="B410" s="75" t="s">
        <v>27</v>
      </c>
      <c r="C410" s="146" t="s">
        <v>295</v>
      </c>
      <c r="D410" s="57"/>
      <c r="E410" s="72" t="s">
        <v>32</v>
      </c>
      <c r="F410" s="103">
        <v>1</v>
      </c>
      <c r="G410" s="104"/>
      <c r="H410" s="105">
        <f>ROUND(G410*F410,2)</f>
        <v>0</v>
      </c>
    </row>
    <row r="411" spans="1:9" s="76" customFormat="1" ht="35.1" customHeight="1" x14ac:dyDescent="0.2">
      <c r="A411" s="114" t="s">
        <v>52</v>
      </c>
      <c r="B411" s="65" t="s">
        <v>33</v>
      </c>
      <c r="C411" s="118" t="s">
        <v>148</v>
      </c>
      <c r="D411" s="66"/>
      <c r="E411" s="63" t="s">
        <v>32</v>
      </c>
      <c r="F411" s="73">
        <v>1</v>
      </c>
      <c r="G411" s="77"/>
      <c r="H411" s="64">
        <f>ROUND(G411*F411,2)</f>
        <v>0</v>
      </c>
    </row>
    <row r="412" spans="1:9" s="76" customFormat="1" ht="30" customHeight="1" x14ac:dyDescent="0.2">
      <c r="A412" s="131" t="s">
        <v>294</v>
      </c>
      <c r="B412" s="75" t="s">
        <v>37</v>
      </c>
      <c r="C412" s="146" t="s">
        <v>293</v>
      </c>
      <c r="D412" s="57"/>
      <c r="E412" s="72" t="s">
        <v>32</v>
      </c>
      <c r="F412" s="103">
        <v>2</v>
      </c>
      <c r="G412" s="104"/>
      <c r="H412" s="105">
        <f>ROUND(G412*F412,2)</f>
        <v>0</v>
      </c>
    </row>
    <row r="413" spans="1:9" s="76" customFormat="1" ht="30" customHeight="1" x14ac:dyDescent="0.2">
      <c r="A413" s="131" t="s">
        <v>292</v>
      </c>
      <c r="B413" s="75" t="s">
        <v>210</v>
      </c>
      <c r="C413" s="146" t="s">
        <v>291</v>
      </c>
      <c r="D413" s="57"/>
      <c r="E413" s="72" t="s">
        <v>32</v>
      </c>
      <c r="F413" s="103">
        <v>2</v>
      </c>
      <c r="G413" s="104"/>
      <c r="H413" s="105">
        <f>ROUND(G413*F413,2)</f>
        <v>0</v>
      </c>
    </row>
    <row r="414" spans="1:9" s="117" customFormat="1" ht="36" customHeight="1" x14ac:dyDescent="0.2">
      <c r="A414" s="131" t="s">
        <v>524</v>
      </c>
      <c r="B414" s="70" t="s">
        <v>494</v>
      </c>
      <c r="C414" s="137" t="s">
        <v>525</v>
      </c>
      <c r="D414" s="57" t="s">
        <v>189</v>
      </c>
      <c r="E414" s="72"/>
      <c r="F414" s="103"/>
      <c r="G414" s="129"/>
      <c r="H414" s="138"/>
      <c r="I414" s="163" t="s">
        <v>526</v>
      </c>
    </row>
    <row r="415" spans="1:9" s="117" customFormat="1" ht="39.950000000000003" customHeight="1" x14ac:dyDescent="0.2">
      <c r="A415" s="131" t="s">
        <v>533</v>
      </c>
      <c r="B415" s="75" t="s">
        <v>27</v>
      </c>
      <c r="C415" s="137" t="s">
        <v>535</v>
      </c>
      <c r="D415" s="57"/>
      <c r="E415" s="72"/>
      <c r="F415" s="103"/>
      <c r="G415" s="129"/>
      <c r="H415" s="138"/>
      <c r="I415" s="163" t="s">
        <v>534</v>
      </c>
    </row>
    <row r="416" spans="1:9" s="76" customFormat="1" ht="43.9" customHeight="1" x14ac:dyDescent="0.2">
      <c r="A416" s="165" t="s">
        <v>527</v>
      </c>
      <c r="B416" s="133" t="s">
        <v>67</v>
      </c>
      <c r="C416" s="71" t="s">
        <v>529</v>
      </c>
      <c r="D416" s="57"/>
      <c r="E416" s="72" t="s">
        <v>32</v>
      </c>
      <c r="F416" s="103">
        <v>2</v>
      </c>
      <c r="G416" s="104"/>
      <c r="H416" s="105">
        <f t="shared" ref="H416" si="39">ROUND(G416*F416,2)</f>
        <v>0</v>
      </c>
      <c r="I416" s="166" t="s">
        <v>528</v>
      </c>
    </row>
    <row r="417" spans="1:8" s="100" customFormat="1" ht="30" customHeight="1" x14ac:dyDescent="0.2">
      <c r="A417" s="131" t="s">
        <v>341</v>
      </c>
      <c r="B417" s="70" t="s">
        <v>495</v>
      </c>
      <c r="C417" s="71" t="s">
        <v>339</v>
      </c>
      <c r="D417" s="57" t="s">
        <v>189</v>
      </c>
      <c r="E417" s="72" t="s">
        <v>32</v>
      </c>
      <c r="F417" s="103">
        <v>1</v>
      </c>
      <c r="G417" s="104"/>
      <c r="H417" s="105">
        <f>ROUND(G417*F417,2)</f>
        <v>0</v>
      </c>
    </row>
    <row r="418" spans="1:8" ht="39.950000000000003" customHeight="1" x14ac:dyDescent="0.2">
      <c r="A418" s="21"/>
      <c r="B418" s="13"/>
      <c r="C418" s="144" t="s">
        <v>19</v>
      </c>
      <c r="D418" s="11"/>
      <c r="E418" s="10"/>
      <c r="F418" s="9"/>
      <c r="G418" s="21"/>
      <c r="H418" s="24"/>
    </row>
    <row r="419" spans="1:8" s="76" customFormat="1" ht="30" customHeight="1" x14ac:dyDescent="0.2">
      <c r="A419" s="114" t="s">
        <v>40</v>
      </c>
      <c r="B419" s="61" t="s">
        <v>496</v>
      </c>
      <c r="C419" s="118" t="s">
        <v>121</v>
      </c>
      <c r="D419" s="116" t="s">
        <v>122</v>
      </c>
      <c r="E419" s="63" t="s">
        <v>32</v>
      </c>
      <c r="F419" s="73">
        <v>1</v>
      </c>
      <c r="G419" s="77"/>
      <c r="H419" s="64">
        <f>ROUND(G419*F419,2)</f>
        <v>0</v>
      </c>
    </row>
    <row r="420" spans="1:8" s="76" customFormat="1" ht="30" customHeight="1" x14ac:dyDescent="0.2">
      <c r="A420" s="131" t="s">
        <v>290</v>
      </c>
      <c r="B420" s="70" t="s">
        <v>497</v>
      </c>
      <c r="C420" s="71" t="s">
        <v>289</v>
      </c>
      <c r="D420" s="57" t="s">
        <v>189</v>
      </c>
      <c r="E420" s="72"/>
      <c r="F420" s="103"/>
      <c r="G420" s="132"/>
      <c r="H420" s="138"/>
    </row>
    <row r="421" spans="1:8" s="76" customFormat="1" ht="30" customHeight="1" x14ac:dyDescent="0.2">
      <c r="A421" s="131" t="s">
        <v>288</v>
      </c>
      <c r="B421" s="75" t="s">
        <v>27</v>
      </c>
      <c r="C421" s="71" t="s">
        <v>287</v>
      </c>
      <c r="D421" s="57"/>
      <c r="E421" s="72" t="s">
        <v>286</v>
      </c>
      <c r="F421" s="147">
        <v>0.15</v>
      </c>
      <c r="G421" s="104"/>
      <c r="H421" s="105">
        <f>ROUND(G421*F421,2)</f>
        <v>0</v>
      </c>
    </row>
    <row r="422" spans="1:8" ht="39.950000000000003" customHeight="1" x14ac:dyDescent="0.2">
      <c r="A422" s="21"/>
      <c r="B422" s="17"/>
      <c r="C422" s="144" t="s">
        <v>20</v>
      </c>
      <c r="D422" s="11"/>
      <c r="E422" s="8"/>
      <c r="F422" s="11"/>
      <c r="G422" s="21"/>
      <c r="H422" s="24"/>
    </row>
    <row r="423" spans="1:8" s="100" customFormat="1" ht="30" customHeight="1" x14ac:dyDescent="0.2">
      <c r="A423" s="101" t="s">
        <v>41</v>
      </c>
      <c r="B423" s="61" t="s">
        <v>530</v>
      </c>
      <c r="C423" s="62" t="s">
        <v>42</v>
      </c>
      <c r="D423" s="66" t="s">
        <v>515</v>
      </c>
      <c r="E423" s="63"/>
      <c r="F423" s="99"/>
      <c r="G423" s="74"/>
      <c r="H423" s="64"/>
    </row>
    <row r="424" spans="1:8" s="76" customFormat="1" ht="30" customHeight="1" x14ac:dyDescent="0.2">
      <c r="A424" s="101" t="s">
        <v>81</v>
      </c>
      <c r="B424" s="65" t="s">
        <v>27</v>
      </c>
      <c r="C424" s="62" t="s">
        <v>82</v>
      </c>
      <c r="D424" s="66"/>
      <c r="E424" s="63" t="s">
        <v>26</v>
      </c>
      <c r="F424" s="99">
        <v>10</v>
      </c>
      <c r="G424" s="77"/>
      <c r="H424" s="64">
        <f>ROUND(G424*F424,2)</f>
        <v>0</v>
      </c>
    </row>
    <row r="425" spans="1:8" s="76" customFormat="1" ht="30" customHeight="1" x14ac:dyDescent="0.2">
      <c r="A425" s="101" t="s">
        <v>43</v>
      </c>
      <c r="B425" s="65" t="s">
        <v>33</v>
      </c>
      <c r="C425" s="62" t="s">
        <v>83</v>
      </c>
      <c r="D425" s="66"/>
      <c r="E425" s="63" t="s">
        <v>26</v>
      </c>
      <c r="F425" s="99">
        <v>60</v>
      </c>
      <c r="G425" s="77"/>
      <c r="H425" s="64">
        <f>ROUND(G425*F425,2)</f>
        <v>0</v>
      </c>
    </row>
    <row r="426" spans="1:8" ht="50.1" customHeight="1" thickBot="1" x14ac:dyDescent="0.25">
      <c r="A426" s="22"/>
      <c r="B426" s="38" t="str">
        <f>B364</f>
        <v>K</v>
      </c>
      <c r="C426" s="183" t="str">
        <f>C364</f>
        <v>TRAFFIC ENGINEERING IMPROVEMENT PROGRAM
GERTRUDE AVENUE FROM NASSAU STREET NORTH TO OSBORNE STREET</v>
      </c>
      <c r="D426" s="173"/>
      <c r="E426" s="173"/>
      <c r="F426" s="174"/>
      <c r="G426" s="22" t="s">
        <v>15</v>
      </c>
      <c r="H426" s="22">
        <f>SUM(H366:H425)</f>
        <v>0</v>
      </c>
    </row>
    <row r="427" spans="1:8" s="42" customFormat="1" ht="50.1" customHeight="1" thickTop="1" x14ac:dyDescent="0.2">
      <c r="A427" s="40"/>
      <c r="B427" s="39" t="s">
        <v>416</v>
      </c>
      <c r="C427" s="189" t="s">
        <v>472</v>
      </c>
      <c r="D427" s="181"/>
      <c r="E427" s="181"/>
      <c r="F427" s="182"/>
      <c r="G427" s="40"/>
      <c r="H427" s="41"/>
    </row>
    <row r="428" spans="1:8" ht="39.950000000000003" customHeight="1" x14ac:dyDescent="0.2">
      <c r="A428" s="21"/>
      <c r="B428" s="17"/>
      <c r="C428" s="145" t="s">
        <v>17</v>
      </c>
      <c r="D428" s="11"/>
      <c r="E428" s="9" t="s">
        <v>1</v>
      </c>
      <c r="F428" s="9" t="s">
        <v>1</v>
      </c>
      <c r="G428" s="21" t="s">
        <v>1</v>
      </c>
      <c r="H428" s="24"/>
    </row>
    <row r="429" spans="1:8" s="100" customFormat="1" ht="30" customHeight="1" x14ac:dyDescent="0.2">
      <c r="A429" s="97" t="s">
        <v>28</v>
      </c>
      <c r="B429" s="61" t="s">
        <v>417</v>
      </c>
      <c r="C429" s="62" t="s">
        <v>29</v>
      </c>
      <c r="D429" s="98" t="s">
        <v>154</v>
      </c>
      <c r="E429" s="63"/>
      <c r="F429" s="99"/>
      <c r="G429" s="74"/>
      <c r="H429" s="64"/>
    </row>
    <row r="430" spans="1:8" s="100" customFormat="1" ht="30" customHeight="1" x14ac:dyDescent="0.2">
      <c r="A430" s="154" t="s">
        <v>459</v>
      </c>
      <c r="B430" s="75" t="s">
        <v>27</v>
      </c>
      <c r="C430" s="71" t="s">
        <v>473</v>
      </c>
      <c r="D430" s="57" t="s">
        <v>1</v>
      </c>
      <c r="E430" s="72" t="s">
        <v>24</v>
      </c>
      <c r="F430" s="128">
        <v>12</v>
      </c>
      <c r="G430" s="104"/>
      <c r="H430" s="105">
        <f t="shared" ref="H430" si="40">ROUND(G430*F430,2)</f>
        <v>0</v>
      </c>
    </row>
    <row r="431" spans="1:8" s="76" customFormat="1" ht="30" customHeight="1" x14ac:dyDescent="0.2">
      <c r="A431" s="114" t="s">
        <v>30</v>
      </c>
      <c r="B431" s="61" t="s">
        <v>418</v>
      </c>
      <c r="C431" s="62" t="s">
        <v>31</v>
      </c>
      <c r="D431" s="98" t="s">
        <v>154</v>
      </c>
      <c r="E431" s="63" t="s">
        <v>26</v>
      </c>
      <c r="F431" s="99">
        <v>375</v>
      </c>
      <c r="G431" s="77"/>
      <c r="H431" s="64">
        <f>ROUND(G431*F431,2)</f>
        <v>0</v>
      </c>
    </row>
    <row r="432" spans="1:8" ht="39.950000000000003" customHeight="1" x14ac:dyDescent="0.2">
      <c r="A432" s="21"/>
      <c r="B432" s="17"/>
      <c r="C432" s="144" t="s">
        <v>150</v>
      </c>
      <c r="D432" s="11"/>
      <c r="E432" s="8"/>
      <c r="F432" s="11"/>
      <c r="G432" s="21"/>
      <c r="H432" s="24"/>
    </row>
    <row r="433" spans="1:8" s="100" customFormat="1" ht="30" customHeight="1" x14ac:dyDescent="0.2">
      <c r="A433" s="102" t="s">
        <v>44</v>
      </c>
      <c r="B433" s="70" t="s">
        <v>419</v>
      </c>
      <c r="C433" s="71" t="s">
        <v>45</v>
      </c>
      <c r="D433" s="127" t="s">
        <v>154</v>
      </c>
      <c r="E433" s="72"/>
      <c r="F433" s="128"/>
      <c r="G433" s="129"/>
      <c r="H433" s="105"/>
    </row>
    <row r="434" spans="1:8" s="76" customFormat="1" ht="30" customHeight="1" x14ac:dyDescent="0.2">
      <c r="A434" s="102" t="s">
        <v>46</v>
      </c>
      <c r="B434" s="75" t="s">
        <v>27</v>
      </c>
      <c r="C434" s="71" t="s">
        <v>47</v>
      </c>
      <c r="D434" s="57" t="s">
        <v>1</v>
      </c>
      <c r="E434" s="72" t="s">
        <v>26</v>
      </c>
      <c r="F434" s="128">
        <v>250</v>
      </c>
      <c r="G434" s="104"/>
      <c r="H434" s="105">
        <f>ROUND(G434*F434,2)</f>
        <v>0</v>
      </c>
    </row>
    <row r="435" spans="1:8" s="76" customFormat="1" ht="35.1" customHeight="1" x14ac:dyDescent="0.2">
      <c r="A435" s="102" t="s">
        <v>335</v>
      </c>
      <c r="B435" s="70" t="s">
        <v>420</v>
      </c>
      <c r="C435" s="71" t="s">
        <v>334</v>
      </c>
      <c r="D435" s="57" t="s">
        <v>452</v>
      </c>
      <c r="E435" s="72"/>
      <c r="F435" s="128"/>
      <c r="G435" s="129"/>
      <c r="H435" s="105"/>
    </row>
    <row r="436" spans="1:8" s="76" customFormat="1" ht="30" customHeight="1" x14ac:dyDescent="0.2">
      <c r="A436" s="102" t="s">
        <v>333</v>
      </c>
      <c r="B436" s="75" t="s">
        <v>27</v>
      </c>
      <c r="C436" s="71" t="s">
        <v>332</v>
      </c>
      <c r="D436" s="57" t="s">
        <v>1</v>
      </c>
      <c r="E436" s="72" t="s">
        <v>26</v>
      </c>
      <c r="F436" s="128">
        <v>12</v>
      </c>
      <c r="G436" s="104"/>
      <c r="H436" s="105">
        <f>ROUND(G436*F436,2)</f>
        <v>0</v>
      </c>
    </row>
    <row r="437" spans="1:8" s="76" customFormat="1" ht="30" customHeight="1" x14ac:dyDescent="0.2">
      <c r="A437" s="102" t="s">
        <v>331</v>
      </c>
      <c r="B437" s="70" t="s">
        <v>421</v>
      </c>
      <c r="C437" s="71" t="s">
        <v>330</v>
      </c>
      <c r="D437" s="57" t="s">
        <v>90</v>
      </c>
      <c r="E437" s="72"/>
      <c r="F437" s="128"/>
      <c r="G437" s="129"/>
      <c r="H437" s="105"/>
    </row>
    <row r="438" spans="1:8" s="76" customFormat="1" ht="30" customHeight="1" x14ac:dyDescent="0.2">
      <c r="A438" s="102" t="s">
        <v>329</v>
      </c>
      <c r="B438" s="75" t="s">
        <v>27</v>
      </c>
      <c r="C438" s="71" t="s">
        <v>328</v>
      </c>
      <c r="D438" s="57" t="s">
        <v>1</v>
      </c>
      <c r="E438" s="72" t="s">
        <v>32</v>
      </c>
      <c r="F438" s="128">
        <v>24</v>
      </c>
      <c r="G438" s="104"/>
      <c r="H438" s="105">
        <f>ROUND(G438*F438,2)</f>
        <v>0</v>
      </c>
    </row>
    <row r="439" spans="1:8" s="76" customFormat="1" ht="30" customHeight="1" x14ac:dyDescent="0.2">
      <c r="A439" s="101" t="s">
        <v>34</v>
      </c>
      <c r="B439" s="61" t="s">
        <v>422</v>
      </c>
      <c r="C439" s="62" t="s">
        <v>35</v>
      </c>
      <c r="D439" s="66" t="s">
        <v>90</v>
      </c>
      <c r="E439" s="63"/>
      <c r="F439" s="99"/>
      <c r="G439" s="74"/>
      <c r="H439" s="64"/>
    </row>
    <row r="440" spans="1:8" s="76" customFormat="1" ht="30" customHeight="1" x14ac:dyDescent="0.2">
      <c r="A440" s="111" t="s">
        <v>91</v>
      </c>
      <c r="B440" s="112" t="s">
        <v>27</v>
      </c>
      <c r="C440" s="113" t="s">
        <v>92</v>
      </c>
      <c r="D440" s="112" t="s">
        <v>1</v>
      </c>
      <c r="E440" s="112" t="s">
        <v>32</v>
      </c>
      <c r="F440" s="99">
        <v>50</v>
      </c>
      <c r="G440" s="77"/>
      <c r="H440" s="64">
        <f>ROUND(G440*F440,2)</f>
        <v>0</v>
      </c>
    </row>
    <row r="441" spans="1:8" s="100" customFormat="1" ht="30" customHeight="1" x14ac:dyDescent="0.2">
      <c r="A441" s="102" t="s">
        <v>84</v>
      </c>
      <c r="B441" s="70" t="s">
        <v>423</v>
      </c>
      <c r="C441" s="71" t="s">
        <v>85</v>
      </c>
      <c r="D441" s="57" t="s">
        <v>65</v>
      </c>
      <c r="E441" s="72"/>
      <c r="F441" s="128"/>
      <c r="G441" s="129"/>
      <c r="H441" s="105"/>
    </row>
    <row r="442" spans="1:8" s="76" customFormat="1" ht="30" customHeight="1" x14ac:dyDescent="0.2">
      <c r="A442" s="102" t="s">
        <v>86</v>
      </c>
      <c r="B442" s="75" t="s">
        <v>27</v>
      </c>
      <c r="C442" s="71" t="s">
        <v>66</v>
      </c>
      <c r="D442" s="57" t="s">
        <v>1</v>
      </c>
      <c r="E442" s="72" t="s">
        <v>26</v>
      </c>
      <c r="F442" s="128">
        <v>10</v>
      </c>
      <c r="G442" s="104"/>
      <c r="H442" s="105">
        <f>ROUND(G442*F442,2)</f>
        <v>0</v>
      </c>
    </row>
    <row r="443" spans="1:8" s="76" customFormat="1" ht="30" customHeight="1" x14ac:dyDescent="0.2">
      <c r="A443" s="101" t="s">
        <v>155</v>
      </c>
      <c r="B443" s="65" t="s">
        <v>33</v>
      </c>
      <c r="C443" s="62" t="s">
        <v>173</v>
      </c>
      <c r="D443" s="66" t="s">
        <v>180</v>
      </c>
      <c r="E443" s="63" t="s">
        <v>26</v>
      </c>
      <c r="F443" s="99">
        <v>5</v>
      </c>
      <c r="G443" s="77"/>
      <c r="H443" s="64">
        <f>ROUND(G443*F443,2)</f>
        <v>0</v>
      </c>
    </row>
    <row r="444" spans="1:8" s="100" customFormat="1" ht="35.1" customHeight="1" x14ac:dyDescent="0.2">
      <c r="A444" s="101" t="s">
        <v>106</v>
      </c>
      <c r="B444" s="61" t="s">
        <v>424</v>
      </c>
      <c r="C444" s="62" t="s">
        <v>107</v>
      </c>
      <c r="D444" s="57" t="s">
        <v>457</v>
      </c>
      <c r="E444" s="63"/>
      <c r="F444" s="99"/>
      <c r="G444" s="74"/>
      <c r="H444" s="64"/>
    </row>
    <row r="445" spans="1:8" s="76" customFormat="1" ht="30" customHeight="1" x14ac:dyDescent="0.2">
      <c r="A445" s="101" t="s">
        <v>108</v>
      </c>
      <c r="B445" s="65" t="s">
        <v>178</v>
      </c>
      <c r="C445" s="62" t="s">
        <v>196</v>
      </c>
      <c r="D445" s="66" t="s">
        <v>109</v>
      </c>
      <c r="E445" s="63"/>
      <c r="F445" s="99"/>
      <c r="G445" s="74"/>
      <c r="H445" s="64"/>
    </row>
    <row r="446" spans="1:8" s="76" customFormat="1" ht="30" customHeight="1" x14ac:dyDescent="0.2">
      <c r="A446" s="101" t="s">
        <v>110</v>
      </c>
      <c r="B446" s="67" t="s">
        <v>67</v>
      </c>
      <c r="C446" s="62" t="s">
        <v>111</v>
      </c>
      <c r="D446" s="66"/>
      <c r="E446" s="63" t="s">
        <v>26</v>
      </c>
      <c r="F446" s="99">
        <v>5</v>
      </c>
      <c r="G446" s="77"/>
      <c r="H446" s="64">
        <f>ROUND(G446*F446,2)</f>
        <v>0</v>
      </c>
    </row>
    <row r="447" spans="1:8" s="76" customFormat="1" ht="30" customHeight="1" x14ac:dyDescent="0.2">
      <c r="A447" s="101" t="s">
        <v>112</v>
      </c>
      <c r="B447" s="67" t="s">
        <v>68</v>
      </c>
      <c r="C447" s="62" t="s">
        <v>113</v>
      </c>
      <c r="D447" s="66"/>
      <c r="E447" s="63" t="s">
        <v>26</v>
      </c>
      <c r="F447" s="99">
        <v>15</v>
      </c>
      <c r="G447" s="77"/>
      <c r="H447" s="64">
        <f>ROUND(G447*F447,2)</f>
        <v>0</v>
      </c>
    </row>
    <row r="448" spans="1:8" s="100" customFormat="1" ht="30" customHeight="1" x14ac:dyDescent="0.2">
      <c r="A448" s="102" t="s">
        <v>230</v>
      </c>
      <c r="B448" s="70" t="s">
        <v>425</v>
      </c>
      <c r="C448" s="71" t="s">
        <v>228</v>
      </c>
      <c r="D448" s="57" t="s">
        <v>65</v>
      </c>
      <c r="E448" s="72" t="s">
        <v>26</v>
      </c>
      <c r="F448" s="103">
        <v>5</v>
      </c>
      <c r="G448" s="104"/>
      <c r="H448" s="105">
        <f>ROUND(G448*F448,2)</f>
        <v>0</v>
      </c>
    </row>
    <row r="449" spans="1:8" s="76" customFormat="1" ht="30" customHeight="1" x14ac:dyDescent="0.2">
      <c r="A449" s="102" t="s">
        <v>227</v>
      </c>
      <c r="B449" s="70" t="s">
        <v>426</v>
      </c>
      <c r="C449" s="71" t="s">
        <v>225</v>
      </c>
      <c r="D449" s="57" t="s">
        <v>65</v>
      </c>
      <c r="E449" s="72" t="s">
        <v>26</v>
      </c>
      <c r="F449" s="128">
        <v>5</v>
      </c>
      <c r="G449" s="104"/>
      <c r="H449" s="105">
        <f>ROUND(G449*F449,2)</f>
        <v>0</v>
      </c>
    </row>
    <row r="450" spans="1:8" s="76" customFormat="1" ht="30" customHeight="1" x14ac:dyDescent="0.2">
      <c r="A450" s="102" t="s">
        <v>224</v>
      </c>
      <c r="B450" s="70" t="s">
        <v>427</v>
      </c>
      <c r="C450" s="71" t="s">
        <v>222</v>
      </c>
      <c r="D450" s="57" t="s">
        <v>65</v>
      </c>
      <c r="E450" s="72" t="s">
        <v>26</v>
      </c>
      <c r="F450" s="128">
        <v>20</v>
      </c>
      <c r="G450" s="104"/>
      <c r="H450" s="105">
        <f>ROUND(G450*F450,2)</f>
        <v>0</v>
      </c>
    </row>
    <row r="451" spans="1:8" s="100" customFormat="1" ht="30" customHeight="1" x14ac:dyDescent="0.2">
      <c r="A451" s="102" t="s">
        <v>114</v>
      </c>
      <c r="B451" s="70" t="s">
        <v>428</v>
      </c>
      <c r="C451" s="71" t="s">
        <v>115</v>
      </c>
      <c r="D451" s="57" t="s">
        <v>116</v>
      </c>
      <c r="E451" s="72"/>
      <c r="F451" s="128"/>
      <c r="G451" s="129"/>
      <c r="H451" s="105"/>
    </row>
    <row r="452" spans="1:8" s="76" customFormat="1" ht="30" customHeight="1" x14ac:dyDescent="0.2">
      <c r="A452" s="102" t="s">
        <v>161</v>
      </c>
      <c r="B452" s="75" t="s">
        <v>27</v>
      </c>
      <c r="C452" s="71" t="s">
        <v>162</v>
      </c>
      <c r="D452" s="57" t="s">
        <v>1</v>
      </c>
      <c r="E452" s="72" t="s">
        <v>36</v>
      </c>
      <c r="F452" s="128">
        <v>150</v>
      </c>
      <c r="G452" s="104"/>
      <c r="H452" s="105">
        <f>ROUND(G452*F452,2)</f>
        <v>0</v>
      </c>
    </row>
    <row r="453" spans="1:8" s="76" customFormat="1" ht="30" customHeight="1" x14ac:dyDescent="0.2">
      <c r="A453" s="102" t="s">
        <v>327</v>
      </c>
      <c r="B453" s="75" t="s">
        <v>33</v>
      </c>
      <c r="C453" s="71" t="s">
        <v>326</v>
      </c>
      <c r="D453" s="57" t="s">
        <v>1</v>
      </c>
      <c r="E453" s="72" t="s">
        <v>36</v>
      </c>
      <c r="F453" s="128">
        <v>16</v>
      </c>
      <c r="G453" s="104"/>
      <c r="H453" s="105">
        <f>ROUND(G453*F453,2)</f>
        <v>0</v>
      </c>
    </row>
    <row r="454" spans="1:8" s="76" customFormat="1" ht="35.1" customHeight="1" x14ac:dyDescent="0.2">
      <c r="A454" s="102" t="s">
        <v>69</v>
      </c>
      <c r="B454" s="70" t="s">
        <v>429</v>
      </c>
      <c r="C454" s="71" t="s">
        <v>38</v>
      </c>
      <c r="D454" s="57" t="s">
        <v>445</v>
      </c>
      <c r="E454" s="72"/>
      <c r="F454" s="128"/>
      <c r="G454" s="129"/>
      <c r="H454" s="105"/>
    </row>
    <row r="455" spans="1:8" s="169" customFormat="1" ht="35.1" customHeight="1" x14ac:dyDescent="0.2">
      <c r="A455" s="167" t="s">
        <v>204</v>
      </c>
      <c r="B455" s="75" t="s">
        <v>27</v>
      </c>
      <c r="C455" s="71" t="s">
        <v>203</v>
      </c>
      <c r="D455" s="57" t="s">
        <v>39</v>
      </c>
      <c r="E455" s="72"/>
      <c r="F455" s="128"/>
      <c r="G455" s="105"/>
      <c r="H455" s="105"/>
    </row>
    <row r="456" spans="1:8" s="169" customFormat="1" ht="30" customHeight="1" x14ac:dyDescent="0.2">
      <c r="A456" s="167" t="s">
        <v>536</v>
      </c>
      <c r="B456" s="133" t="s">
        <v>67</v>
      </c>
      <c r="C456" s="71" t="s">
        <v>149</v>
      </c>
      <c r="D456" s="57"/>
      <c r="E456" s="72" t="s">
        <v>36</v>
      </c>
      <c r="F456" s="128">
        <v>30</v>
      </c>
      <c r="G456" s="170"/>
      <c r="H456" s="105">
        <f>ROUND(G456*F456,2)</f>
        <v>0</v>
      </c>
    </row>
    <row r="457" spans="1:8" s="169" customFormat="1" ht="30" customHeight="1" x14ac:dyDescent="0.2">
      <c r="A457" s="167" t="s">
        <v>537</v>
      </c>
      <c r="B457" s="133" t="s">
        <v>68</v>
      </c>
      <c r="C457" s="71" t="s">
        <v>211</v>
      </c>
      <c r="D457" s="57"/>
      <c r="E457" s="72" t="s">
        <v>36</v>
      </c>
      <c r="F457" s="128">
        <v>20</v>
      </c>
      <c r="G457" s="170"/>
      <c r="H457" s="105">
        <f>ROUND(G457*F457,2)</f>
        <v>0</v>
      </c>
    </row>
    <row r="458" spans="1:8" s="171" customFormat="1" ht="35.1" customHeight="1" x14ac:dyDescent="0.2">
      <c r="A458" s="167" t="s">
        <v>93</v>
      </c>
      <c r="B458" s="75" t="s">
        <v>33</v>
      </c>
      <c r="C458" s="71" t="s">
        <v>201</v>
      </c>
      <c r="D458" s="57" t="s">
        <v>73</v>
      </c>
      <c r="E458" s="72" t="s">
        <v>36</v>
      </c>
      <c r="F458" s="128">
        <v>4</v>
      </c>
      <c r="G458" s="170"/>
      <c r="H458" s="105">
        <f>ROUND(G458*F458,2)</f>
        <v>0</v>
      </c>
    </row>
    <row r="459" spans="1:8" s="76" customFormat="1" ht="30" customHeight="1" x14ac:dyDescent="0.2">
      <c r="A459" s="102" t="s">
        <v>325</v>
      </c>
      <c r="B459" s="70" t="s">
        <v>430</v>
      </c>
      <c r="C459" s="71" t="s">
        <v>324</v>
      </c>
      <c r="D459" s="57" t="s">
        <v>163</v>
      </c>
      <c r="E459" s="148"/>
      <c r="F459" s="128"/>
      <c r="G459" s="129"/>
      <c r="H459" s="105"/>
    </row>
    <row r="460" spans="1:8" s="76" customFormat="1" ht="30" customHeight="1" x14ac:dyDescent="0.2">
      <c r="A460" s="102" t="s">
        <v>323</v>
      </c>
      <c r="B460" s="75" t="s">
        <v>27</v>
      </c>
      <c r="C460" s="71" t="s">
        <v>322</v>
      </c>
      <c r="D460" s="57"/>
      <c r="E460" s="72"/>
      <c r="F460" s="128"/>
      <c r="G460" s="129"/>
      <c r="H460" s="105"/>
    </row>
    <row r="461" spans="1:8" s="76" customFormat="1" ht="30" customHeight="1" x14ac:dyDescent="0.2">
      <c r="A461" s="102" t="s">
        <v>321</v>
      </c>
      <c r="B461" s="133" t="s">
        <v>67</v>
      </c>
      <c r="C461" s="71" t="s">
        <v>317</v>
      </c>
      <c r="D461" s="57"/>
      <c r="E461" s="72" t="s">
        <v>316</v>
      </c>
      <c r="F461" s="128">
        <v>60</v>
      </c>
      <c r="G461" s="104"/>
      <c r="H461" s="105">
        <f>ROUND(G461*F461,2)</f>
        <v>0</v>
      </c>
    </row>
    <row r="462" spans="1:8" s="76" customFormat="1" ht="30" customHeight="1" x14ac:dyDescent="0.2">
      <c r="A462" s="102" t="s">
        <v>320</v>
      </c>
      <c r="B462" s="75" t="s">
        <v>33</v>
      </c>
      <c r="C462" s="71" t="s">
        <v>319</v>
      </c>
      <c r="D462" s="57"/>
      <c r="E462" s="72"/>
      <c r="F462" s="128"/>
      <c r="G462" s="129"/>
      <c r="H462" s="105"/>
    </row>
    <row r="463" spans="1:8" s="76" customFormat="1" ht="30" customHeight="1" x14ac:dyDescent="0.2">
      <c r="A463" s="102" t="s">
        <v>318</v>
      </c>
      <c r="B463" s="133" t="s">
        <v>67</v>
      </c>
      <c r="C463" s="71" t="s">
        <v>317</v>
      </c>
      <c r="D463" s="57"/>
      <c r="E463" s="72" t="s">
        <v>316</v>
      </c>
      <c r="F463" s="128">
        <v>50</v>
      </c>
      <c r="G463" s="104"/>
      <c r="H463" s="105">
        <f>ROUND(G463*F463,2)</f>
        <v>0</v>
      </c>
    </row>
    <row r="464" spans="1:8" s="100" customFormat="1" ht="30" customHeight="1" x14ac:dyDescent="0.2">
      <c r="A464" s="102" t="s">
        <v>315</v>
      </c>
      <c r="B464" s="70" t="s">
        <v>431</v>
      </c>
      <c r="C464" s="71" t="s">
        <v>314</v>
      </c>
      <c r="D464" s="57" t="s">
        <v>313</v>
      </c>
      <c r="E464" s="72"/>
      <c r="F464" s="128"/>
      <c r="G464" s="129"/>
      <c r="H464" s="105"/>
    </row>
    <row r="465" spans="1:8" s="76" customFormat="1" ht="30" customHeight="1" x14ac:dyDescent="0.2">
      <c r="A465" s="102" t="s">
        <v>312</v>
      </c>
      <c r="B465" s="75" t="s">
        <v>27</v>
      </c>
      <c r="C465" s="71" t="s">
        <v>311</v>
      </c>
      <c r="D465" s="57" t="s">
        <v>1</v>
      </c>
      <c r="E465" s="72" t="s">
        <v>26</v>
      </c>
      <c r="F465" s="128">
        <v>600</v>
      </c>
      <c r="G465" s="104"/>
      <c r="H465" s="105">
        <f>ROUND(G465*F465,2)</f>
        <v>0</v>
      </c>
    </row>
    <row r="466" spans="1:8" s="76" customFormat="1" ht="30" customHeight="1" x14ac:dyDescent="0.2">
      <c r="A466" s="102" t="s">
        <v>75</v>
      </c>
      <c r="B466" s="70" t="s">
        <v>432</v>
      </c>
      <c r="C466" s="71" t="s">
        <v>77</v>
      </c>
      <c r="D466" s="57" t="s">
        <v>96</v>
      </c>
      <c r="E466" s="72" t="s">
        <v>32</v>
      </c>
      <c r="F466" s="103">
        <v>6</v>
      </c>
      <c r="G466" s="104"/>
      <c r="H466" s="105">
        <f>ROUND(G466*F466,2)</f>
        <v>0</v>
      </c>
    </row>
    <row r="467" spans="1:8" ht="39.950000000000003" customHeight="1" x14ac:dyDescent="0.2">
      <c r="A467" s="21"/>
      <c r="B467" s="7"/>
      <c r="C467" s="144" t="s">
        <v>310</v>
      </c>
      <c r="D467" s="11"/>
      <c r="E467" s="9"/>
      <c r="F467" s="9"/>
      <c r="G467" s="21"/>
      <c r="H467" s="105">
        <f t="shared" ref="H467:H469" si="41">ROUND(G467*F467,2)</f>
        <v>0</v>
      </c>
    </row>
    <row r="468" spans="1:8" s="100" customFormat="1" ht="43.9" customHeight="1" x14ac:dyDescent="0.2">
      <c r="A468" s="131" t="s">
        <v>356</v>
      </c>
      <c r="B468" s="70" t="s">
        <v>433</v>
      </c>
      <c r="C468" s="71" t="s">
        <v>355</v>
      </c>
      <c r="D468" s="57" t="s">
        <v>455</v>
      </c>
      <c r="E468" s="72"/>
      <c r="F468" s="103"/>
      <c r="G468" s="129"/>
      <c r="H468" s="105">
        <f t="shared" si="41"/>
        <v>0</v>
      </c>
    </row>
    <row r="469" spans="1:8" s="100" customFormat="1" ht="43.9" customHeight="1" x14ac:dyDescent="0.2">
      <c r="A469" s="131" t="s">
        <v>476</v>
      </c>
      <c r="B469" s="75" t="s">
        <v>27</v>
      </c>
      <c r="C469" s="71" t="s">
        <v>477</v>
      </c>
      <c r="D469" s="57" t="s">
        <v>1</v>
      </c>
      <c r="E469" s="72" t="s">
        <v>26</v>
      </c>
      <c r="F469" s="103">
        <v>50</v>
      </c>
      <c r="G469" s="104"/>
      <c r="H469" s="105">
        <f t="shared" si="41"/>
        <v>0</v>
      </c>
    </row>
    <row r="470" spans="1:8" s="100" customFormat="1" ht="35.1" customHeight="1" x14ac:dyDescent="0.2">
      <c r="A470" s="131" t="s">
        <v>309</v>
      </c>
      <c r="B470" s="70" t="s">
        <v>434</v>
      </c>
      <c r="C470" s="71" t="s">
        <v>308</v>
      </c>
      <c r="D470" s="57" t="s">
        <v>455</v>
      </c>
      <c r="E470" s="72"/>
      <c r="F470" s="103"/>
      <c r="G470" s="129"/>
      <c r="H470" s="138"/>
    </row>
    <row r="471" spans="1:8" s="76" customFormat="1" ht="35.1" customHeight="1" x14ac:dyDescent="0.2">
      <c r="A471" s="131" t="s">
        <v>307</v>
      </c>
      <c r="B471" s="75" t="s">
        <v>27</v>
      </c>
      <c r="C471" s="71" t="s">
        <v>306</v>
      </c>
      <c r="D471" s="57" t="s">
        <v>305</v>
      </c>
      <c r="E471" s="72" t="s">
        <v>36</v>
      </c>
      <c r="F471" s="128">
        <v>150</v>
      </c>
      <c r="G471" s="104"/>
      <c r="H471" s="105">
        <f>ROUND(G471*F471,2)</f>
        <v>0</v>
      </c>
    </row>
    <row r="472" spans="1:8" s="76" customFormat="1" ht="35.1" customHeight="1" x14ac:dyDescent="0.2">
      <c r="A472" s="131" t="s">
        <v>304</v>
      </c>
      <c r="B472" s="75" t="s">
        <v>33</v>
      </c>
      <c r="C472" s="71" t="s">
        <v>303</v>
      </c>
      <c r="D472" s="57" t="s">
        <v>302</v>
      </c>
      <c r="E472" s="72" t="s">
        <v>36</v>
      </c>
      <c r="F472" s="128">
        <v>24</v>
      </c>
      <c r="G472" s="104"/>
      <c r="H472" s="105">
        <f>ROUND(G472*F472,2)</f>
        <v>0</v>
      </c>
    </row>
    <row r="473" spans="1:8" s="100" customFormat="1" ht="35.1" customHeight="1" x14ac:dyDescent="0.2">
      <c r="A473" s="131" t="s">
        <v>301</v>
      </c>
      <c r="B473" s="70" t="s">
        <v>435</v>
      </c>
      <c r="C473" s="71" t="s">
        <v>196</v>
      </c>
      <c r="D473" s="57" t="s">
        <v>456</v>
      </c>
      <c r="E473" s="72" t="s">
        <v>26</v>
      </c>
      <c r="F473" s="103">
        <v>90</v>
      </c>
      <c r="G473" s="104"/>
      <c r="H473" s="105">
        <f>ROUND(G473*F473,2)</f>
        <v>0</v>
      </c>
    </row>
    <row r="474" spans="1:8" ht="39.950000000000003" customHeight="1" x14ac:dyDescent="0.2">
      <c r="A474" s="21"/>
      <c r="B474" s="7"/>
      <c r="C474" s="144" t="s">
        <v>18</v>
      </c>
      <c r="D474" s="11"/>
      <c r="E474" s="10"/>
      <c r="F474" s="9"/>
      <c r="G474" s="21"/>
      <c r="H474" s="24"/>
    </row>
    <row r="475" spans="1:8" s="100" customFormat="1" ht="30" customHeight="1" x14ac:dyDescent="0.2">
      <c r="A475" s="131" t="s">
        <v>300</v>
      </c>
      <c r="B475" s="70" t="s">
        <v>436</v>
      </c>
      <c r="C475" s="71" t="s">
        <v>299</v>
      </c>
      <c r="D475" s="57" t="s">
        <v>189</v>
      </c>
      <c r="E475" s="72"/>
      <c r="F475" s="103"/>
      <c r="G475" s="129"/>
      <c r="H475" s="138"/>
    </row>
    <row r="476" spans="1:8" s="100" customFormat="1" ht="30" customHeight="1" x14ac:dyDescent="0.2">
      <c r="A476" s="131" t="s">
        <v>298</v>
      </c>
      <c r="B476" s="75" t="s">
        <v>27</v>
      </c>
      <c r="C476" s="71" t="s">
        <v>297</v>
      </c>
      <c r="D476" s="57"/>
      <c r="E476" s="72" t="s">
        <v>32</v>
      </c>
      <c r="F476" s="103">
        <v>2</v>
      </c>
      <c r="G476" s="104"/>
      <c r="H476" s="105">
        <f>ROUND(G476*F476,2)</f>
        <v>0</v>
      </c>
    </row>
    <row r="477" spans="1:8" s="76" customFormat="1" ht="30" customHeight="1" x14ac:dyDescent="0.2">
      <c r="A477" s="131" t="s">
        <v>191</v>
      </c>
      <c r="B477" s="70" t="s">
        <v>437</v>
      </c>
      <c r="C477" s="71" t="s">
        <v>192</v>
      </c>
      <c r="D477" s="57" t="s">
        <v>189</v>
      </c>
      <c r="E477" s="72" t="s">
        <v>36</v>
      </c>
      <c r="F477" s="103">
        <v>20</v>
      </c>
      <c r="G477" s="104"/>
      <c r="H477" s="105">
        <f>ROUND(G477*F477,2)</f>
        <v>0</v>
      </c>
    </row>
    <row r="478" spans="1:8" s="117" customFormat="1" ht="30" customHeight="1" x14ac:dyDescent="0.2">
      <c r="A478" s="114" t="s">
        <v>51</v>
      </c>
      <c r="B478" s="61" t="s">
        <v>438</v>
      </c>
      <c r="C478" s="115" t="s">
        <v>120</v>
      </c>
      <c r="D478" s="116" t="s">
        <v>122</v>
      </c>
      <c r="E478" s="63"/>
      <c r="F478" s="73"/>
      <c r="G478" s="74"/>
      <c r="H478" s="68"/>
    </row>
    <row r="479" spans="1:8" s="76" customFormat="1" ht="35.1" customHeight="1" x14ac:dyDescent="0.2">
      <c r="A479" s="131" t="s">
        <v>296</v>
      </c>
      <c r="B479" s="75" t="s">
        <v>27</v>
      </c>
      <c r="C479" s="146" t="s">
        <v>295</v>
      </c>
      <c r="D479" s="57"/>
      <c r="E479" s="72" t="s">
        <v>32</v>
      </c>
      <c r="F479" s="103">
        <v>1</v>
      </c>
      <c r="G479" s="104"/>
      <c r="H479" s="105">
        <f>ROUND(G479*F479,2)</f>
        <v>0</v>
      </c>
    </row>
    <row r="480" spans="1:8" s="76" customFormat="1" ht="35.1" customHeight="1" x14ac:dyDescent="0.2">
      <c r="A480" s="114" t="s">
        <v>52</v>
      </c>
      <c r="B480" s="65" t="s">
        <v>33</v>
      </c>
      <c r="C480" s="118" t="s">
        <v>148</v>
      </c>
      <c r="D480" s="66"/>
      <c r="E480" s="63" t="s">
        <v>32</v>
      </c>
      <c r="F480" s="73">
        <v>1</v>
      </c>
      <c r="G480" s="77"/>
      <c r="H480" s="64">
        <f>ROUND(G480*F480,2)</f>
        <v>0</v>
      </c>
    </row>
    <row r="481" spans="1:8" s="76" customFormat="1" ht="30" customHeight="1" x14ac:dyDescent="0.2">
      <c r="A481" s="131" t="s">
        <v>294</v>
      </c>
      <c r="B481" s="75" t="s">
        <v>37</v>
      </c>
      <c r="C481" s="146" t="s">
        <v>293</v>
      </c>
      <c r="D481" s="57"/>
      <c r="E481" s="72" t="s">
        <v>32</v>
      </c>
      <c r="F481" s="103">
        <v>2</v>
      </c>
      <c r="G481" s="104"/>
      <c r="H481" s="105">
        <f>ROUND(G481*F481,2)</f>
        <v>0</v>
      </c>
    </row>
    <row r="482" spans="1:8" s="76" customFormat="1" ht="30" customHeight="1" x14ac:dyDescent="0.2">
      <c r="A482" s="131" t="s">
        <v>292</v>
      </c>
      <c r="B482" s="75" t="s">
        <v>210</v>
      </c>
      <c r="C482" s="146" t="s">
        <v>291</v>
      </c>
      <c r="D482" s="57"/>
      <c r="E482" s="72" t="s">
        <v>32</v>
      </c>
      <c r="F482" s="103">
        <v>2</v>
      </c>
      <c r="G482" s="104"/>
      <c r="H482" s="105">
        <f>ROUND(G482*F482,2)</f>
        <v>0</v>
      </c>
    </row>
    <row r="483" spans="1:8" s="117" customFormat="1" ht="30" customHeight="1" x14ac:dyDescent="0.2">
      <c r="A483" s="131" t="s">
        <v>187</v>
      </c>
      <c r="B483" s="70" t="s">
        <v>498</v>
      </c>
      <c r="C483" s="137" t="s">
        <v>188</v>
      </c>
      <c r="D483" s="57" t="s">
        <v>189</v>
      </c>
      <c r="E483" s="72"/>
      <c r="F483" s="103"/>
      <c r="G483" s="129"/>
      <c r="H483" s="138"/>
    </row>
    <row r="484" spans="1:8" s="117" customFormat="1" ht="30" customHeight="1" x14ac:dyDescent="0.2">
      <c r="A484" s="131" t="s">
        <v>190</v>
      </c>
      <c r="B484" s="75" t="s">
        <v>27</v>
      </c>
      <c r="C484" s="137" t="s">
        <v>195</v>
      </c>
      <c r="D484" s="57"/>
      <c r="E484" s="72" t="s">
        <v>32</v>
      </c>
      <c r="F484" s="103">
        <v>2</v>
      </c>
      <c r="G484" s="104"/>
      <c r="H484" s="105">
        <f>ROUND(G484*F484,2)</f>
        <v>0</v>
      </c>
    </row>
    <row r="485" spans="1:8" ht="39.950000000000003" customHeight="1" x14ac:dyDescent="0.2">
      <c r="A485" s="21"/>
      <c r="B485" s="13"/>
      <c r="C485" s="144" t="s">
        <v>19</v>
      </c>
      <c r="D485" s="11"/>
      <c r="E485" s="10"/>
      <c r="F485" s="9"/>
      <c r="G485" s="21"/>
      <c r="H485" s="24"/>
    </row>
    <row r="486" spans="1:8" s="76" customFormat="1" ht="30" customHeight="1" x14ac:dyDescent="0.2">
      <c r="A486" s="114" t="s">
        <v>40</v>
      </c>
      <c r="B486" s="61" t="s">
        <v>499</v>
      </c>
      <c r="C486" s="118" t="s">
        <v>121</v>
      </c>
      <c r="D486" s="116" t="s">
        <v>122</v>
      </c>
      <c r="E486" s="63" t="s">
        <v>32</v>
      </c>
      <c r="F486" s="73">
        <v>2</v>
      </c>
      <c r="G486" s="77"/>
      <c r="H486" s="64">
        <f>ROUND(G486*F486,2)</f>
        <v>0</v>
      </c>
    </row>
    <row r="487" spans="1:8" s="76" customFormat="1" ht="30" customHeight="1" x14ac:dyDescent="0.2">
      <c r="A487" s="131" t="s">
        <v>290</v>
      </c>
      <c r="B487" s="70" t="s">
        <v>500</v>
      </c>
      <c r="C487" s="71" t="s">
        <v>289</v>
      </c>
      <c r="D487" s="57" t="s">
        <v>189</v>
      </c>
      <c r="E487" s="72"/>
      <c r="F487" s="103"/>
      <c r="G487" s="132"/>
      <c r="H487" s="138"/>
    </row>
    <row r="488" spans="1:8" s="76" customFormat="1" ht="30" customHeight="1" x14ac:dyDescent="0.2">
      <c r="A488" s="131" t="s">
        <v>288</v>
      </c>
      <c r="B488" s="75" t="s">
        <v>27</v>
      </c>
      <c r="C488" s="71" t="s">
        <v>287</v>
      </c>
      <c r="D488" s="57"/>
      <c r="E488" s="72" t="s">
        <v>286</v>
      </c>
      <c r="F488" s="147">
        <v>0.15</v>
      </c>
      <c r="G488" s="104"/>
      <c r="H488" s="105">
        <f>ROUND(G488*F488,2)</f>
        <v>0</v>
      </c>
    </row>
    <row r="489" spans="1:8" s="100" customFormat="1" ht="30" customHeight="1" x14ac:dyDescent="0.2">
      <c r="A489" s="114" t="s">
        <v>48</v>
      </c>
      <c r="B489" s="61" t="s">
        <v>501</v>
      </c>
      <c r="C489" s="62" t="s">
        <v>53</v>
      </c>
      <c r="D489" s="116" t="s">
        <v>122</v>
      </c>
      <c r="E489" s="63" t="s">
        <v>32</v>
      </c>
      <c r="F489" s="73">
        <v>1</v>
      </c>
      <c r="G489" s="77"/>
      <c r="H489" s="64">
        <f>ROUND(G489*F489,2)</f>
        <v>0</v>
      </c>
    </row>
    <row r="490" spans="1:8" s="100" customFormat="1" ht="30" customHeight="1" x14ac:dyDescent="0.2">
      <c r="A490" s="114" t="s">
        <v>49</v>
      </c>
      <c r="B490" s="61" t="s">
        <v>502</v>
      </c>
      <c r="C490" s="62" t="s">
        <v>54</v>
      </c>
      <c r="D490" s="116" t="s">
        <v>122</v>
      </c>
      <c r="E490" s="63" t="s">
        <v>32</v>
      </c>
      <c r="F490" s="73">
        <v>1</v>
      </c>
      <c r="G490" s="77"/>
      <c r="H490" s="64">
        <f>ROUND(G490*F490,2)</f>
        <v>0</v>
      </c>
    </row>
    <row r="491" spans="1:8" ht="39.950000000000003" customHeight="1" x14ac:dyDescent="0.2">
      <c r="A491" s="21"/>
      <c r="B491" s="17"/>
      <c r="C491" s="144" t="s">
        <v>20</v>
      </c>
      <c r="D491" s="11"/>
      <c r="E491" s="8"/>
      <c r="F491" s="11"/>
      <c r="G491" s="21"/>
      <c r="H491" s="24"/>
    </row>
    <row r="492" spans="1:8" s="100" customFormat="1" ht="30" customHeight="1" x14ac:dyDescent="0.2">
      <c r="A492" s="101" t="s">
        <v>41</v>
      </c>
      <c r="B492" s="61" t="s">
        <v>503</v>
      </c>
      <c r="C492" s="62" t="s">
        <v>42</v>
      </c>
      <c r="D492" s="66" t="s">
        <v>515</v>
      </c>
      <c r="E492" s="63"/>
      <c r="F492" s="99"/>
      <c r="G492" s="74"/>
      <c r="H492" s="64"/>
    </row>
    <row r="493" spans="1:8" s="76" customFormat="1" ht="30" customHeight="1" x14ac:dyDescent="0.2">
      <c r="A493" s="101" t="s">
        <v>81</v>
      </c>
      <c r="B493" s="65" t="s">
        <v>27</v>
      </c>
      <c r="C493" s="62" t="s">
        <v>82</v>
      </c>
      <c r="D493" s="66"/>
      <c r="E493" s="63" t="s">
        <v>26</v>
      </c>
      <c r="F493" s="99">
        <v>50</v>
      </c>
      <c r="G493" s="77"/>
      <c r="H493" s="64">
        <f>ROUND(G493*F493,2)</f>
        <v>0</v>
      </c>
    </row>
    <row r="494" spans="1:8" s="76" customFormat="1" ht="30" customHeight="1" x14ac:dyDescent="0.2">
      <c r="A494" s="101" t="s">
        <v>43</v>
      </c>
      <c r="B494" s="65" t="s">
        <v>33</v>
      </c>
      <c r="C494" s="62" t="s">
        <v>83</v>
      </c>
      <c r="D494" s="66"/>
      <c r="E494" s="63" t="s">
        <v>26</v>
      </c>
      <c r="F494" s="99">
        <v>300</v>
      </c>
      <c r="G494" s="77"/>
      <c r="H494" s="64">
        <f>ROUND(G494*F494,2)</f>
        <v>0</v>
      </c>
    </row>
    <row r="495" spans="1:8" s="42" customFormat="1" ht="50.1" customHeight="1" thickBot="1" x14ac:dyDescent="0.25">
      <c r="A495" s="43"/>
      <c r="B495" s="38" t="str">
        <f>B427</f>
        <v>L</v>
      </c>
      <c r="C495" s="183" t="str">
        <f>C427</f>
        <v>TRAFFIC ENGINEERING IMPROVEMENT PROGRAM
MINNETONKA STREET FROM RIEL AVENUE TO RIVER ROAD</v>
      </c>
      <c r="D495" s="173"/>
      <c r="E495" s="173"/>
      <c r="F495" s="174"/>
      <c r="G495" s="43" t="s">
        <v>15</v>
      </c>
      <c r="H495" s="43">
        <f>SUM(H427:H494)</f>
        <v>0</v>
      </c>
    </row>
    <row r="496" spans="1:8" s="91" customFormat="1" ht="50.1" customHeight="1" thickTop="1" x14ac:dyDescent="0.2">
      <c r="A496" s="88"/>
      <c r="B496" s="89" t="s">
        <v>504</v>
      </c>
      <c r="C496" s="194" t="s">
        <v>475</v>
      </c>
      <c r="D496" s="195"/>
      <c r="E496" s="195"/>
      <c r="F496" s="196"/>
      <c r="G496" s="88"/>
      <c r="H496" s="90"/>
    </row>
    <row r="497" spans="1:8" s="87" customFormat="1" ht="35.1" customHeight="1" x14ac:dyDescent="0.2">
      <c r="A497" s="92" t="s">
        <v>152</v>
      </c>
      <c r="B497" s="80" t="s">
        <v>440</v>
      </c>
      <c r="C497" s="81" t="s">
        <v>153</v>
      </c>
      <c r="D497" s="86" t="s">
        <v>184</v>
      </c>
      <c r="E497" s="82" t="s">
        <v>151</v>
      </c>
      <c r="F497" s="85">
        <v>1</v>
      </c>
      <c r="G497" s="83"/>
      <c r="H497" s="84">
        <f t="shared" ref="H497" si="42">ROUND(G497*F497,2)</f>
        <v>0</v>
      </c>
    </row>
    <row r="498" spans="1:8" s="91" customFormat="1" ht="50.1" customHeight="1" thickBot="1" x14ac:dyDescent="0.25">
      <c r="A498" s="93"/>
      <c r="B498" s="94" t="s">
        <v>439</v>
      </c>
      <c r="C498" s="197" t="str">
        <f>C496</f>
        <v>MOBILIZATION /DEMOBILIZATION</v>
      </c>
      <c r="D498" s="198"/>
      <c r="E498" s="198"/>
      <c r="F498" s="199"/>
      <c r="G498" s="95" t="s">
        <v>15</v>
      </c>
      <c r="H498" s="96">
        <f>H497</f>
        <v>0</v>
      </c>
    </row>
    <row r="499" spans="1:8" ht="39.950000000000003" customHeight="1" thickTop="1" thickBot="1" x14ac:dyDescent="0.3">
      <c r="A499" s="55"/>
      <c r="B499" s="12"/>
      <c r="C499" s="18" t="s">
        <v>16</v>
      </c>
      <c r="D499" s="27"/>
      <c r="E499" s="1"/>
      <c r="F499" s="1"/>
      <c r="G499" s="58"/>
      <c r="H499" s="59"/>
    </row>
    <row r="500" spans="1:8" ht="54.95" customHeight="1" thickTop="1" thickBot="1" x14ac:dyDescent="0.3">
      <c r="A500" s="22"/>
      <c r="B500" s="38" t="str">
        <f>B6</f>
        <v>A</v>
      </c>
      <c r="C500" s="175" t="str">
        <f>C6</f>
        <v>REGIONAL SIDEWALK RENEWAL
PROVENCHER BOULEVARD FROM TACHE AVENUE TO LANGEVIN STREET (SOUTH SIDE)</v>
      </c>
      <c r="D500" s="176"/>
      <c r="E500" s="176"/>
      <c r="F500" s="177"/>
      <c r="G500" s="141" t="s">
        <v>15</v>
      </c>
      <c r="H500" s="141">
        <f>H70</f>
        <v>0</v>
      </c>
    </row>
    <row r="501" spans="1:8" ht="54.95" customHeight="1" thickTop="1" thickBot="1" x14ac:dyDescent="0.3">
      <c r="A501" s="22"/>
      <c r="B501" s="38" t="str">
        <f>B71</f>
        <v>B</v>
      </c>
      <c r="C501" s="175" t="str">
        <f>C71</f>
        <v>REGIONAL SIDEWALK RENEWAL
NOTRE DAME AVENUE FROM ARLINGTON STREET TO MCPHILLIPS STREET (NORTH SIDE)</v>
      </c>
      <c r="D501" s="176"/>
      <c r="E501" s="176"/>
      <c r="F501" s="177"/>
      <c r="G501" s="141" t="s">
        <v>15</v>
      </c>
      <c r="H501" s="141">
        <f>H106</f>
        <v>0</v>
      </c>
    </row>
    <row r="502" spans="1:8" ht="54.95" customHeight="1" thickTop="1" thickBot="1" x14ac:dyDescent="0.3">
      <c r="A502" s="22"/>
      <c r="B502" s="38" t="str">
        <f>B107</f>
        <v>C</v>
      </c>
      <c r="C502" s="172" t="str">
        <f>C107</f>
        <v>LOCAL SIDEWALK RENEWAL
TUPELO AVENUE - FROM GATEWAY ROAD (SUPERSTORE APP) TO LONDON STREET (NORTH SIDE)</v>
      </c>
      <c r="D502" s="173"/>
      <c r="E502" s="173"/>
      <c r="F502" s="174"/>
      <c r="G502" s="141" t="s">
        <v>15</v>
      </c>
      <c r="H502" s="141">
        <f>H139</f>
        <v>0</v>
      </c>
    </row>
    <row r="503" spans="1:8" ht="54.95" customHeight="1" thickTop="1" thickBot="1" x14ac:dyDescent="0.3">
      <c r="A503" s="22"/>
      <c r="B503" s="38" t="str">
        <f>B140</f>
        <v>D</v>
      </c>
      <c r="C503" s="175" t="str">
        <f>C140</f>
        <v>LOCAL SIDEWALK RENEWAL
TUPELO AVENUE - FROM GATEWAY ROAD (ACROSS FROM SUPERSTORE APP) TO LONDON STREET (SOUTH SIDE)</v>
      </c>
      <c r="D503" s="176"/>
      <c r="E503" s="176"/>
      <c r="F503" s="177"/>
      <c r="G503" s="141" t="s">
        <v>15</v>
      </c>
      <c r="H503" s="141">
        <f>H170</f>
        <v>0</v>
      </c>
    </row>
    <row r="504" spans="1:8" ht="54.95" customHeight="1" thickTop="1" thickBot="1" x14ac:dyDescent="0.3">
      <c r="A504" s="22"/>
      <c r="B504" s="38" t="str">
        <f>B171</f>
        <v>E</v>
      </c>
      <c r="C504" s="175" t="str">
        <f>C171</f>
        <v>LOCAL SIDEWALK RENEWAL
OAKLAND AVENUE - FROM ROCH STREET TO ROTHESAY STREET (SOUTH SIDE)</v>
      </c>
      <c r="D504" s="176"/>
      <c r="E504" s="176"/>
      <c r="F504" s="177"/>
      <c r="G504" s="141" t="s">
        <v>15</v>
      </c>
      <c r="H504" s="141">
        <f>H199</f>
        <v>0</v>
      </c>
    </row>
    <row r="505" spans="1:8" ht="54.95" customHeight="1" thickTop="1" thickBot="1" x14ac:dyDescent="0.3">
      <c r="A505" s="22"/>
      <c r="B505" s="38" t="str">
        <f>B200</f>
        <v>F</v>
      </c>
      <c r="C505" s="175" t="str">
        <f>C200</f>
        <v>LOCAL SIDEWALK RENEWAL
WHELLAMS LANE - FROM CLAUS BAY TO APPLETON STREET (NORTH SIDE)</v>
      </c>
      <c r="D505" s="176"/>
      <c r="E505" s="176"/>
      <c r="F505" s="177"/>
      <c r="G505" s="141" t="s">
        <v>15</v>
      </c>
      <c r="H505" s="141">
        <f>H227</f>
        <v>0</v>
      </c>
    </row>
    <row r="506" spans="1:8" ht="54.95" customHeight="1" thickTop="1" thickBot="1" x14ac:dyDescent="0.3">
      <c r="A506" s="22"/>
      <c r="B506" s="38" t="str">
        <f>B228</f>
        <v>G</v>
      </c>
      <c r="C506" s="175" t="str">
        <f>C228</f>
        <v>LOCAL SIDEWALK RENEWAL
MCMEANS AVENUE EAST - FROM WABASHA STREET TO WAYOATA STREET (NORTH SIDE)</v>
      </c>
      <c r="D506" s="176"/>
      <c r="E506" s="176"/>
      <c r="F506" s="177"/>
      <c r="G506" s="141" t="s">
        <v>15</v>
      </c>
      <c r="H506" s="141">
        <f>H260</f>
        <v>0</v>
      </c>
    </row>
    <row r="507" spans="1:8" ht="54.95" customHeight="1" thickTop="1" thickBot="1" x14ac:dyDescent="0.3">
      <c r="A507" s="22"/>
      <c r="B507" s="38" t="str">
        <f>B261</f>
        <v>H</v>
      </c>
      <c r="C507" s="175" t="str">
        <f>C261</f>
        <v>LOCAL SIDEWALK RENEWAL
CUNNINGTON AVENUE - FROM SILVERTHORN PLACE TO ST. MARY'S ROAD (SOUTH SIDE)</v>
      </c>
      <c r="D507" s="176"/>
      <c r="E507" s="176"/>
      <c r="F507" s="177"/>
      <c r="G507" s="141" t="s">
        <v>15</v>
      </c>
      <c r="H507" s="141">
        <f>H299</f>
        <v>0</v>
      </c>
    </row>
    <row r="508" spans="1:8" ht="54.95" customHeight="1" thickTop="1" thickBot="1" x14ac:dyDescent="0.3">
      <c r="A508" s="22"/>
      <c r="B508" s="142" t="str">
        <f>B300</f>
        <v>I</v>
      </c>
      <c r="C508" s="175" t="str">
        <f>C300</f>
        <v>LOCAL SIDEWALK RENEWAL
JOHN FORSYTH ROAD - WARDE AVENUE TO THORNEWOOD AVENUE (EAST SIDE)</v>
      </c>
      <c r="D508" s="176"/>
      <c r="E508" s="176"/>
      <c r="F508" s="177"/>
      <c r="G508" s="141" t="s">
        <v>15</v>
      </c>
      <c r="H508" s="141">
        <f>H332</f>
        <v>0</v>
      </c>
    </row>
    <row r="509" spans="1:8" ht="54.95" customHeight="1" thickTop="1" thickBot="1" x14ac:dyDescent="0.3">
      <c r="A509" s="22"/>
      <c r="B509" s="142" t="str">
        <f>B333</f>
        <v>J</v>
      </c>
      <c r="C509" s="175" t="str">
        <f>C333</f>
        <v>LOCAL SIDEWALK RENEWAL
JOHN FORSYTH ROAD - BROTMAN BAY TO WARDE  AVENUE (EAST SIDE)</v>
      </c>
      <c r="D509" s="176"/>
      <c r="E509" s="176"/>
      <c r="F509" s="177"/>
      <c r="G509" s="141" t="s">
        <v>15</v>
      </c>
      <c r="H509" s="141">
        <f>H363</f>
        <v>0</v>
      </c>
    </row>
    <row r="510" spans="1:8" ht="60" customHeight="1" thickTop="1" thickBot="1" x14ac:dyDescent="0.3">
      <c r="A510" s="22"/>
      <c r="B510" s="38" t="str">
        <f>B364</f>
        <v>K</v>
      </c>
      <c r="C510" s="172" t="str">
        <f>C364</f>
        <v>TRAFFIC ENGINEERING IMPROVEMENT PROGRAM
GERTRUDE AVENUE FROM NASSAU STREET NORTH TO OSBORNE STREET</v>
      </c>
      <c r="D510" s="173"/>
      <c r="E510" s="173"/>
      <c r="F510" s="174"/>
      <c r="G510" s="141" t="s">
        <v>15</v>
      </c>
      <c r="H510" s="141">
        <f>H426</f>
        <v>0</v>
      </c>
    </row>
    <row r="511" spans="1:8" ht="60" customHeight="1" thickTop="1" thickBot="1" x14ac:dyDescent="0.3">
      <c r="A511" s="22"/>
      <c r="B511" s="38" t="str">
        <f>B427</f>
        <v>L</v>
      </c>
      <c r="C511" s="175" t="str">
        <f>C427</f>
        <v>TRAFFIC ENGINEERING IMPROVEMENT PROGRAM
MINNETONKA STREET FROM RIEL AVENUE TO RIVER ROAD</v>
      </c>
      <c r="D511" s="176"/>
      <c r="E511" s="176"/>
      <c r="F511" s="177"/>
      <c r="G511" s="141" t="s">
        <v>15</v>
      </c>
      <c r="H511" s="141">
        <f>H495</f>
        <v>0</v>
      </c>
    </row>
    <row r="512" spans="1:8" ht="60" customHeight="1" thickTop="1" thickBot="1" x14ac:dyDescent="0.3">
      <c r="A512" s="29"/>
      <c r="B512" s="38" t="str">
        <f>B496</f>
        <v xml:space="preserve">M </v>
      </c>
      <c r="C512" s="186" t="str">
        <f>C496</f>
        <v>MOBILIZATION /DEMOBILIZATION</v>
      </c>
      <c r="D512" s="187"/>
      <c r="E512" s="187"/>
      <c r="F512" s="188"/>
      <c r="G512" s="152" t="s">
        <v>15</v>
      </c>
      <c r="H512" s="152">
        <f>H498</f>
        <v>0</v>
      </c>
    </row>
    <row r="513" spans="1:8" s="37" customFormat="1" ht="37.9" customHeight="1" thickTop="1" x14ac:dyDescent="0.25">
      <c r="A513" s="21"/>
      <c r="B513" s="184" t="s">
        <v>23</v>
      </c>
      <c r="C513" s="185"/>
      <c r="D513" s="185"/>
      <c r="E513" s="185"/>
      <c r="F513" s="185"/>
      <c r="G513" s="178">
        <f>SUM(H500:H512)</f>
        <v>0</v>
      </c>
      <c r="H513" s="179"/>
    </row>
    <row r="514" spans="1:8" ht="15.95" customHeight="1" x14ac:dyDescent="0.2">
      <c r="A514" s="56"/>
      <c r="B514" s="51"/>
      <c r="C514" s="52"/>
      <c r="D514" s="53"/>
      <c r="E514" s="52"/>
      <c r="F514" s="52"/>
      <c r="G514" s="28"/>
      <c r="H514" s="60"/>
    </row>
  </sheetData>
  <sheetProtection algorithmName="SHA-512" hashValue="UsYkBrxUzOvvAgZ1JdUw2x9VXVSur4jOMJTnPSkdtocuCCA5NocsGZZq8vzLDDP+6ceUGKuvdrIUOr01DeLzZA==" saltValue="ccGt/i9ICWT7Utl+4ojURA==" spinCount="100000" sheet="1" selectLockedCells="1"/>
  <mergeCells count="41">
    <mergeCell ref="C71:F71"/>
    <mergeCell ref="C106:F106"/>
    <mergeCell ref="C500:F500"/>
    <mergeCell ref="C501:F501"/>
    <mergeCell ref="C496:F496"/>
    <mergeCell ref="C498:F498"/>
    <mergeCell ref="C260:F260"/>
    <mergeCell ref="C261:F261"/>
    <mergeCell ref="C299:F299"/>
    <mergeCell ref="C300:F300"/>
    <mergeCell ref="C332:F332"/>
    <mergeCell ref="C333:F333"/>
    <mergeCell ref="C363:F363"/>
    <mergeCell ref="C364:F364"/>
    <mergeCell ref="C426:F426"/>
    <mergeCell ref="G513:H513"/>
    <mergeCell ref="C6:F6"/>
    <mergeCell ref="C70:F70"/>
    <mergeCell ref="B513:F513"/>
    <mergeCell ref="C512:F512"/>
    <mergeCell ref="C107:F107"/>
    <mergeCell ref="C139:F139"/>
    <mergeCell ref="C140:F140"/>
    <mergeCell ref="C170:F170"/>
    <mergeCell ref="C171:F171"/>
    <mergeCell ref="C199:F199"/>
    <mergeCell ref="C200:F200"/>
    <mergeCell ref="C227:F227"/>
    <mergeCell ref="C228:F228"/>
    <mergeCell ref="C427:F427"/>
    <mergeCell ref="C495:F495"/>
    <mergeCell ref="C502:F502"/>
    <mergeCell ref="C503:F503"/>
    <mergeCell ref="C504:F504"/>
    <mergeCell ref="C510:F510"/>
    <mergeCell ref="C511:F511"/>
    <mergeCell ref="C505:F505"/>
    <mergeCell ref="C506:F506"/>
    <mergeCell ref="C507:F507"/>
    <mergeCell ref="C508:F508"/>
    <mergeCell ref="C509:F509"/>
  </mergeCells>
  <phoneticPr fontId="0" type="noConversion"/>
  <conditionalFormatting sqref="D497 D80:D84 D390:D394">
    <cfRule type="cellIs" dxfId="966" priority="1484" stopIfTrue="1" operator="equal">
      <formula>"CW 2130-R11"</formula>
    </cfRule>
    <cfRule type="cellIs" dxfId="965" priority="1485" stopIfTrue="1" operator="equal">
      <formula>"CW 3120-R2"</formula>
    </cfRule>
    <cfRule type="cellIs" dxfId="964" priority="1486" stopIfTrue="1" operator="equal">
      <formula>"CW 3240-R7"</formula>
    </cfRule>
  </conditionalFormatting>
  <conditionalFormatting sqref="G497">
    <cfRule type="expression" dxfId="963" priority="1480">
      <formula>G497&gt;G513*0.05</formula>
    </cfRule>
  </conditionalFormatting>
  <conditionalFormatting sqref="D73">
    <cfRule type="cellIs" dxfId="962" priority="1379" stopIfTrue="1" operator="equal">
      <formula>"CW 2130-R11"</formula>
    </cfRule>
    <cfRule type="cellIs" dxfId="961" priority="1380" stopIfTrue="1" operator="equal">
      <formula>"CW 3120-R2"</formula>
    </cfRule>
    <cfRule type="cellIs" dxfId="960" priority="1381" stopIfTrue="1" operator="equal">
      <formula>"CW 3240-R7"</formula>
    </cfRule>
  </conditionalFormatting>
  <conditionalFormatting sqref="D78">
    <cfRule type="cellIs" dxfId="959" priority="1313" stopIfTrue="1" operator="equal">
      <formula>"CW 2130-R11"</formula>
    </cfRule>
    <cfRule type="cellIs" dxfId="958" priority="1314" stopIfTrue="1" operator="equal">
      <formula>"CW 3120-R2"</formula>
    </cfRule>
    <cfRule type="cellIs" dxfId="957" priority="1315" stopIfTrue="1" operator="equal">
      <formula>"CW 3240-R7"</formula>
    </cfRule>
  </conditionalFormatting>
  <conditionalFormatting sqref="D87">
    <cfRule type="cellIs" dxfId="956" priority="1328" stopIfTrue="1" operator="equal">
      <formula>"CW 2130-R11"</formula>
    </cfRule>
    <cfRule type="cellIs" dxfId="955" priority="1329" stopIfTrue="1" operator="equal">
      <formula>"CW 3120-R2"</formula>
    </cfRule>
    <cfRule type="cellIs" dxfId="954" priority="1330" stopIfTrue="1" operator="equal">
      <formula>"CW 3240-R7"</formula>
    </cfRule>
  </conditionalFormatting>
  <conditionalFormatting sqref="D89">
    <cfRule type="cellIs" dxfId="953" priority="1319" stopIfTrue="1" operator="equal">
      <formula>"CW 2130-R11"</formula>
    </cfRule>
    <cfRule type="cellIs" dxfId="952" priority="1320" stopIfTrue="1" operator="equal">
      <formula>"CW 3120-R2"</formula>
    </cfRule>
    <cfRule type="cellIs" dxfId="951" priority="1321" stopIfTrue="1" operator="equal">
      <formula>"CW 3240-R7"</formula>
    </cfRule>
  </conditionalFormatting>
  <conditionalFormatting sqref="D88">
    <cfRule type="cellIs" dxfId="950" priority="1325" stopIfTrue="1" operator="equal">
      <formula>"CW 2130-R11"</formula>
    </cfRule>
    <cfRule type="cellIs" dxfId="949" priority="1326" stopIfTrue="1" operator="equal">
      <formula>"CW 3120-R2"</formula>
    </cfRule>
    <cfRule type="cellIs" dxfId="948" priority="1327" stopIfTrue="1" operator="equal">
      <formula>"CW 3240-R7"</formula>
    </cfRule>
  </conditionalFormatting>
  <conditionalFormatting sqref="D77">
    <cfRule type="cellIs" dxfId="947" priority="1316" stopIfTrue="1" operator="equal">
      <formula>"CW 2130-R11"</formula>
    </cfRule>
    <cfRule type="cellIs" dxfId="946" priority="1317" stopIfTrue="1" operator="equal">
      <formula>"CW 3120-R2"</formula>
    </cfRule>
    <cfRule type="cellIs" dxfId="945" priority="1318" stopIfTrue="1" operator="equal">
      <formula>"CW 3240-R7"</formula>
    </cfRule>
  </conditionalFormatting>
  <conditionalFormatting sqref="D96">
    <cfRule type="cellIs" dxfId="944" priority="1299" stopIfTrue="1" operator="equal">
      <formula>"CW 2130-R11"</formula>
    </cfRule>
    <cfRule type="cellIs" dxfId="943" priority="1300" stopIfTrue="1" operator="equal">
      <formula>"CW 3120-R2"</formula>
    </cfRule>
    <cfRule type="cellIs" dxfId="942" priority="1301" stopIfTrue="1" operator="equal">
      <formula>"CW 3240-R7"</formula>
    </cfRule>
  </conditionalFormatting>
  <conditionalFormatting sqref="D92">
    <cfRule type="cellIs" dxfId="941" priority="1305" stopIfTrue="1" operator="equal">
      <formula>"CW 2130-R11"</formula>
    </cfRule>
    <cfRule type="cellIs" dxfId="940" priority="1306" stopIfTrue="1" operator="equal">
      <formula>"CW 3120-R2"</formula>
    </cfRule>
    <cfRule type="cellIs" dxfId="939" priority="1307" stopIfTrue="1" operator="equal">
      <formula>"CW 3240-R7"</formula>
    </cfRule>
  </conditionalFormatting>
  <conditionalFormatting sqref="D75">
    <cfRule type="cellIs" dxfId="938" priority="1287" stopIfTrue="1" operator="equal">
      <formula>"CW 2130-R11"</formula>
    </cfRule>
    <cfRule type="cellIs" dxfId="937" priority="1288" stopIfTrue="1" operator="equal">
      <formula>"CW 3120-R2"</formula>
    </cfRule>
    <cfRule type="cellIs" dxfId="936" priority="1289" stopIfTrue="1" operator="equal">
      <formula>"CW 3240-R7"</formula>
    </cfRule>
  </conditionalFormatting>
  <conditionalFormatting sqref="D93:D95">
    <cfRule type="cellIs" dxfId="935" priority="1302" stopIfTrue="1" operator="equal">
      <formula>"CW 2130-R11"</formula>
    </cfRule>
    <cfRule type="cellIs" dxfId="934" priority="1303" stopIfTrue="1" operator="equal">
      <formula>"CW 3120-R2"</formula>
    </cfRule>
    <cfRule type="cellIs" dxfId="933" priority="1304" stopIfTrue="1" operator="equal">
      <formula>"CW 3240-R7"</formula>
    </cfRule>
  </conditionalFormatting>
  <conditionalFormatting sqref="D97">
    <cfRule type="cellIs" dxfId="932" priority="1296" stopIfTrue="1" operator="equal">
      <formula>"CW 2130-R11"</formula>
    </cfRule>
    <cfRule type="cellIs" dxfId="931" priority="1297" stopIfTrue="1" operator="equal">
      <formula>"CW 3120-R2"</formula>
    </cfRule>
    <cfRule type="cellIs" dxfId="930" priority="1298" stopIfTrue="1" operator="equal">
      <formula>"CW 3240-R7"</formula>
    </cfRule>
  </conditionalFormatting>
  <conditionalFormatting sqref="D102">
    <cfRule type="cellIs" dxfId="929" priority="1281" stopIfTrue="1" operator="equal">
      <formula>"CW 2130-R11"</formula>
    </cfRule>
    <cfRule type="cellIs" dxfId="928" priority="1282" stopIfTrue="1" operator="equal">
      <formula>"CW 3120-R2"</formula>
    </cfRule>
    <cfRule type="cellIs" dxfId="927" priority="1283" stopIfTrue="1" operator="equal">
      <formula>"CW 3240-R7"</formula>
    </cfRule>
  </conditionalFormatting>
  <conditionalFormatting sqref="D100:D101">
    <cfRule type="cellIs" dxfId="926" priority="1284" stopIfTrue="1" operator="equal">
      <formula>"CW 2130-R11"</formula>
    </cfRule>
    <cfRule type="cellIs" dxfId="925" priority="1285" stopIfTrue="1" operator="equal">
      <formula>"CW 3120-R2"</formula>
    </cfRule>
    <cfRule type="cellIs" dxfId="924" priority="1286" stopIfTrue="1" operator="equal">
      <formula>"CW 3240-R7"</formula>
    </cfRule>
  </conditionalFormatting>
  <conditionalFormatting sqref="D105">
    <cfRule type="cellIs" dxfId="923" priority="1263" stopIfTrue="1" operator="equal">
      <formula>"CW 2130-R11"</formula>
    </cfRule>
    <cfRule type="cellIs" dxfId="922" priority="1264" stopIfTrue="1" operator="equal">
      <formula>"CW 3120-R2"</formula>
    </cfRule>
    <cfRule type="cellIs" dxfId="921" priority="1265" stopIfTrue="1" operator="equal">
      <formula>"CW 3240-R7"</formula>
    </cfRule>
  </conditionalFormatting>
  <conditionalFormatting sqref="D90">
    <cfRule type="cellIs" dxfId="920" priority="1266" stopIfTrue="1" operator="equal">
      <formula>"CW 2130-R11"</formula>
    </cfRule>
    <cfRule type="cellIs" dxfId="919" priority="1267" stopIfTrue="1" operator="equal">
      <formula>"CW 3120-R2"</formula>
    </cfRule>
    <cfRule type="cellIs" dxfId="918" priority="1268" stopIfTrue="1" operator="equal">
      <formula>"CW 3240-R7"</formula>
    </cfRule>
  </conditionalFormatting>
  <conditionalFormatting sqref="D16">
    <cfRule type="cellIs" dxfId="917" priority="1123" stopIfTrue="1" operator="equal">
      <formula>"CW 2130-R11"</formula>
    </cfRule>
    <cfRule type="cellIs" dxfId="916" priority="1124" stopIfTrue="1" operator="equal">
      <formula>"CW 3120-R2"</formula>
    </cfRule>
    <cfRule type="cellIs" dxfId="915" priority="1125" stopIfTrue="1" operator="equal">
      <formula>"CW 3240-R7"</formula>
    </cfRule>
  </conditionalFormatting>
  <conditionalFormatting sqref="D10">
    <cfRule type="cellIs" dxfId="914" priority="1046" stopIfTrue="1" operator="equal">
      <formula>"CW 2130-R11"</formula>
    </cfRule>
    <cfRule type="cellIs" dxfId="913" priority="1047" stopIfTrue="1" operator="equal">
      <formula>"CW 3120-R2"</formula>
    </cfRule>
    <cfRule type="cellIs" dxfId="912" priority="1048" stopIfTrue="1" operator="equal">
      <formula>"CW 3240-R7"</formula>
    </cfRule>
  </conditionalFormatting>
  <conditionalFormatting sqref="D39">
    <cfRule type="cellIs" dxfId="911" priority="1037" stopIfTrue="1" operator="equal">
      <formula>"CW 2130-R11"</formula>
    </cfRule>
    <cfRule type="cellIs" dxfId="910" priority="1038" stopIfTrue="1" operator="equal">
      <formula>"CW 3120-R2"</formula>
    </cfRule>
    <cfRule type="cellIs" dxfId="909" priority="1039" stopIfTrue="1" operator="equal">
      <formula>"CW 3240-R7"</formula>
    </cfRule>
  </conditionalFormatting>
  <conditionalFormatting sqref="D8">
    <cfRule type="cellIs" dxfId="908" priority="1135" stopIfTrue="1" operator="equal">
      <formula>"CW 2130-R11"</formula>
    </cfRule>
    <cfRule type="cellIs" dxfId="907" priority="1136" stopIfTrue="1" operator="equal">
      <formula>"CW 3120-R2"</formula>
    </cfRule>
    <cfRule type="cellIs" dxfId="906" priority="1137" stopIfTrue="1" operator="equal">
      <formula>"CW 3240-R7"</formula>
    </cfRule>
  </conditionalFormatting>
  <conditionalFormatting sqref="D17">
    <cfRule type="cellIs" dxfId="905" priority="1120" stopIfTrue="1" operator="equal">
      <formula>"CW 2130-R11"</formula>
    </cfRule>
    <cfRule type="cellIs" dxfId="904" priority="1121" stopIfTrue="1" operator="equal">
      <formula>"CW 3120-R2"</formula>
    </cfRule>
    <cfRule type="cellIs" dxfId="903" priority="1122" stopIfTrue="1" operator="equal">
      <formula>"CW 3240-R7"</formula>
    </cfRule>
  </conditionalFormatting>
  <conditionalFormatting sqref="D65">
    <cfRule type="cellIs" dxfId="902" priority="1025" stopIfTrue="1" operator="equal">
      <formula>"CW 2130-R11"</formula>
    </cfRule>
    <cfRule type="cellIs" dxfId="901" priority="1026" stopIfTrue="1" operator="equal">
      <formula>"CW 3120-R2"</formula>
    </cfRule>
    <cfRule type="cellIs" dxfId="900" priority="1027" stopIfTrue="1" operator="equal">
      <formula>"CW 3240-R7"</formula>
    </cfRule>
  </conditionalFormatting>
  <conditionalFormatting sqref="D59">
    <cfRule type="cellIs" dxfId="899" priority="1016" stopIfTrue="1" operator="equal">
      <formula>"CW 2130-R11"</formula>
    </cfRule>
    <cfRule type="cellIs" dxfId="898" priority="1017" stopIfTrue="1" operator="equal">
      <formula>"CW 3120-R2"</formula>
    </cfRule>
    <cfRule type="cellIs" dxfId="897" priority="1018" stopIfTrue="1" operator="equal">
      <formula>"CW 3240-R7"</formula>
    </cfRule>
  </conditionalFormatting>
  <conditionalFormatting sqref="D53:D54">
    <cfRule type="cellIs" dxfId="896" priority="1028" stopIfTrue="1" operator="equal">
      <formula>"CW 2130-R11"</formula>
    </cfRule>
    <cfRule type="cellIs" dxfId="895" priority="1029" stopIfTrue="1" operator="equal">
      <formula>"CW 3120-R2"</formula>
    </cfRule>
    <cfRule type="cellIs" dxfId="894" priority="1030" stopIfTrue="1" operator="equal">
      <formula>"CW 3240-R7"</formula>
    </cfRule>
  </conditionalFormatting>
  <conditionalFormatting sqref="D18">
    <cfRule type="cellIs" dxfId="893" priority="1117" stopIfTrue="1" operator="equal">
      <formula>"CW 2130-R11"</formula>
    </cfRule>
    <cfRule type="cellIs" dxfId="892" priority="1118" stopIfTrue="1" operator="equal">
      <formula>"CW 3120-R2"</formula>
    </cfRule>
    <cfRule type="cellIs" dxfId="891" priority="1119" stopIfTrue="1" operator="equal">
      <formula>"CW 3240-R7"</formula>
    </cfRule>
  </conditionalFormatting>
  <conditionalFormatting sqref="D15">
    <cfRule type="cellIs" dxfId="890" priority="1069" stopIfTrue="1" operator="equal">
      <formula>"CW 2130-R11"</formula>
    </cfRule>
    <cfRule type="cellIs" dxfId="889" priority="1070" stopIfTrue="1" operator="equal">
      <formula>"CW 3120-R2"</formula>
    </cfRule>
    <cfRule type="cellIs" dxfId="888" priority="1071" stopIfTrue="1" operator="equal">
      <formula>"CW 3240-R7"</formula>
    </cfRule>
  </conditionalFormatting>
  <conditionalFormatting sqref="D21">
    <cfRule type="cellIs" dxfId="887" priority="1111" stopIfTrue="1" operator="equal">
      <formula>"CW 2130-R11"</formula>
    </cfRule>
    <cfRule type="cellIs" dxfId="886" priority="1112" stopIfTrue="1" operator="equal">
      <formula>"CW 3120-R2"</formula>
    </cfRule>
    <cfRule type="cellIs" dxfId="885" priority="1113" stopIfTrue="1" operator="equal">
      <formula>"CW 3240-R7"</formula>
    </cfRule>
  </conditionalFormatting>
  <conditionalFormatting sqref="D22">
    <cfRule type="cellIs" dxfId="884" priority="1108" stopIfTrue="1" operator="equal">
      <formula>"CW 2130-R11"</formula>
    </cfRule>
    <cfRule type="cellIs" dxfId="883" priority="1109" stopIfTrue="1" operator="equal">
      <formula>"CW 3120-R2"</formula>
    </cfRule>
    <cfRule type="cellIs" dxfId="882" priority="1110" stopIfTrue="1" operator="equal">
      <formula>"CW 3240-R7"</formula>
    </cfRule>
  </conditionalFormatting>
  <conditionalFormatting sqref="D25:D27">
    <cfRule type="cellIs" dxfId="881" priority="1102" stopIfTrue="1" operator="equal">
      <formula>"CW 2130-R11"</formula>
    </cfRule>
    <cfRule type="cellIs" dxfId="880" priority="1103" stopIfTrue="1" operator="equal">
      <formula>"CW 3120-R2"</formula>
    </cfRule>
    <cfRule type="cellIs" dxfId="879" priority="1104" stopIfTrue="1" operator="equal">
      <formula>"CW 3240-R7"</formula>
    </cfRule>
  </conditionalFormatting>
  <conditionalFormatting sqref="D29">
    <cfRule type="cellIs" dxfId="878" priority="1099" stopIfTrue="1" operator="equal">
      <formula>"CW 2130-R11"</formula>
    </cfRule>
    <cfRule type="cellIs" dxfId="877" priority="1100" stopIfTrue="1" operator="equal">
      <formula>"CW 3120-R2"</formula>
    </cfRule>
    <cfRule type="cellIs" dxfId="876" priority="1101" stopIfTrue="1" operator="equal">
      <formula>"CW 3240-R7"</formula>
    </cfRule>
  </conditionalFormatting>
  <conditionalFormatting sqref="D30">
    <cfRule type="cellIs" dxfId="875" priority="1096" stopIfTrue="1" operator="equal">
      <formula>"CW 2130-R11"</formula>
    </cfRule>
    <cfRule type="cellIs" dxfId="874" priority="1097" stopIfTrue="1" operator="equal">
      <formula>"CW 3120-R2"</formula>
    </cfRule>
    <cfRule type="cellIs" dxfId="873" priority="1098" stopIfTrue="1" operator="equal">
      <formula>"CW 3240-R7"</formula>
    </cfRule>
  </conditionalFormatting>
  <conditionalFormatting sqref="D35">
    <cfRule type="cellIs" dxfId="872" priority="1081" stopIfTrue="1" operator="equal">
      <formula>"CW 2130-R11"</formula>
    </cfRule>
    <cfRule type="cellIs" dxfId="871" priority="1082" stopIfTrue="1" operator="equal">
      <formula>"CW 3120-R2"</formula>
    </cfRule>
    <cfRule type="cellIs" dxfId="870" priority="1083" stopIfTrue="1" operator="equal">
      <formula>"CW 3240-R7"</formula>
    </cfRule>
  </conditionalFormatting>
  <conditionalFormatting sqref="D37">
    <cfRule type="cellIs" dxfId="869" priority="1078" stopIfTrue="1" operator="equal">
      <formula>"CW 2130-R11"</formula>
    </cfRule>
    <cfRule type="cellIs" dxfId="868" priority="1079" stopIfTrue="1" operator="equal">
      <formula>"CW 3120-R2"</formula>
    </cfRule>
    <cfRule type="cellIs" dxfId="867" priority="1080" stopIfTrue="1" operator="equal">
      <formula>"CW 3240-R7"</formula>
    </cfRule>
  </conditionalFormatting>
  <conditionalFormatting sqref="D38">
    <cfRule type="cellIs" dxfId="866" priority="1075" stopIfTrue="1" operator="equal">
      <formula>"CW 2130-R11"</formula>
    </cfRule>
    <cfRule type="cellIs" dxfId="865" priority="1076" stopIfTrue="1" operator="equal">
      <formula>"CW 3120-R2"</formula>
    </cfRule>
    <cfRule type="cellIs" dxfId="864" priority="1077" stopIfTrue="1" operator="equal">
      <formula>"CW 3240-R7"</formula>
    </cfRule>
  </conditionalFormatting>
  <conditionalFormatting sqref="D14">
    <cfRule type="cellIs" dxfId="863" priority="1072" stopIfTrue="1" operator="equal">
      <formula>"CW 2130-R11"</formula>
    </cfRule>
    <cfRule type="cellIs" dxfId="862" priority="1073" stopIfTrue="1" operator="equal">
      <formula>"CW 3120-R2"</formula>
    </cfRule>
    <cfRule type="cellIs" dxfId="861" priority="1074" stopIfTrue="1" operator="equal">
      <formula>"CW 3240-R7"</formula>
    </cfRule>
  </conditionalFormatting>
  <conditionalFormatting sqref="D43">
    <cfRule type="cellIs" dxfId="860" priority="1064" stopIfTrue="1" operator="equal">
      <formula>"CW 2130-R11"</formula>
    </cfRule>
    <cfRule type="cellIs" dxfId="859" priority="1065" stopIfTrue="1" operator="equal">
      <formula>"CW 3120-R2"</formula>
    </cfRule>
    <cfRule type="cellIs" dxfId="858" priority="1066" stopIfTrue="1" operator="equal">
      <formula>"CW 3240-R7"</formula>
    </cfRule>
  </conditionalFormatting>
  <conditionalFormatting sqref="D42">
    <cfRule type="cellIs" dxfId="857" priority="1067" stopIfTrue="1" operator="equal">
      <formula>"CW 3120-R2"</formula>
    </cfRule>
    <cfRule type="cellIs" dxfId="856" priority="1068" stopIfTrue="1" operator="equal">
      <formula>"CW 3240-R7"</formula>
    </cfRule>
  </conditionalFormatting>
  <conditionalFormatting sqref="D55">
    <cfRule type="cellIs" dxfId="855" priority="1049" stopIfTrue="1" operator="equal">
      <formula>"CW 2130-R11"</formula>
    </cfRule>
    <cfRule type="cellIs" dxfId="854" priority="1050" stopIfTrue="1" operator="equal">
      <formula>"CW 3120-R2"</formula>
    </cfRule>
    <cfRule type="cellIs" dxfId="853" priority="1051" stopIfTrue="1" operator="equal">
      <formula>"CW 3240-R7"</formula>
    </cfRule>
  </conditionalFormatting>
  <conditionalFormatting sqref="D47">
    <cfRule type="cellIs" dxfId="852" priority="1061" stopIfTrue="1" operator="equal">
      <formula>"CW 2130-R11"</formula>
    </cfRule>
    <cfRule type="cellIs" dxfId="851" priority="1062" stopIfTrue="1" operator="equal">
      <formula>"CW 3120-R2"</formula>
    </cfRule>
    <cfRule type="cellIs" dxfId="850" priority="1063" stopIfTrue="1" operator="equal">
      <formula>"CW 3240-R7"</formula>
    </cfRule>
  </conditionalFormatting>
  <conditionalFormatting sqref="D48:D50">
    <cfRule type="cellIs" dxfId="849" priority="1058" stopIfTrue="1" operator="equal">
      <formula>"CW 2130-R11"</formula>
    </cfRule>
    <cfRule type="cellIs" dxfId="848" priority="1059" stopIfTrue="1" operator="equal">
      <formula>"CW 3120-R2"</formula>
    </cfRule>
    <cfRule type="cellIs" dxfId="847" priority="1060" stopIfTrue="1" operator="equal">
      <formula>"CW 3240-R7"</formula>
    </cfRule>
  </conditionalFormatting>
  <conditionalFormatting sqref="D54">
    <cfRule type="cellIs" dxfId="846" priority="1055" stopIfTrue="1" operator="equal">
      <formula>"CW 2130-R11"</formula>
    </cfRule>
    <cfRule type="cellIs" dxfId="845" priority="1056" stopIfTrue="1" operator="equal">
      <formula>"CW 3120-R2"</formula>
    </cfRule>
    <cfRule type="cellIs" dxfId="844" priority="1057" stopIfTrue="1" operator="equal">
      <formula>"CW 3240-R7"</formula>
    </cfRule>
  </conditionalFormatting>
  <conditionalFormatting sqref="D64">
    <cfRule type="cellIs" dxfId="843" priority="1034" stopIfTrue="1" operator="equal">
      <formula>"CW 2130-R11"</formula>
    </cfRule>
    <cfRule type="cellIs" dxfId="842" priority="1035" stopIfTrue="1" operator="equal">
      <formula>"CW 3120-R2"</formula>
    </cfRule>
    <cfRule type="cellIs" dxfId="841" priority="1036" stopIfTrue="1" operator="equal">
      <formula>"CW 3240-R7"</formula>
    </cfRule>
  </conditionalFormatting>
  <conditionalFormatting sqref="D57:D58">
    <cfRule type="cellIs" dxfId="840" priority="1019" stopIfTrue="1" operator="equal">
      <formula>"CW 2130-R11"</formula>
    </cfRule>
    <cfRule type="cellIs" dxfId="839" priority="1020" stopIfTrue="1" operator="equal">
      <formula>"CW 3120-R2"</formula>
    </cfRule>
    <cfRule type="cellIs" dxfId="838" priority="1021" stopIfTrue="1" operator="equal">
      <formula>"CW 3240-R7"</formula>
    </cfRule>
  </conditionalFormatting>
  <conditionalFormatting sqref="D51:D52">
    <cfRule type="cellIs" dxfId="837" priority="1013" stopIfTrue="1" operator="equal">
      <formula>"CW 2130-R11"</formula>
    </cfRule>
    <cfRule type="cellIs" dxfId="836" priority="1014" stopIfTrue="1" operator="equal">
      <formula>"CW 3120-R2"</formula>
    </cfRule>
    <cfRule type="cellIs" dxfId="835" priority="1015" stopIfTrue="1" operator="equal">
      <formula>"CW 3240-R7"</formula>
    </cfRule>
  </conditionalFormatting>
  <conditionalFormatting sqref="D62">
    <cfRule type="cellIs" dxfId="834" priority="1004" stopIfTrue="1" operator="equal">
      <formula>"CW 2130-R11"</formula>
    </cfRule>
    <cfRule type="cellIs" dxfId="833" priority="1005" stopIfTrue="1" operator="equal">
      <formula>"CW 3120-R2"</formula>
    </cfRule>
    <cfRule type="cellIs" dxfId="832" priority="1006" stopIfTrue="1" operator="equal">
      <formula>"CW 3240-R7"</formula>
    </cfRule>
  </conditionalFormatting>
  <conditionalFormatting sqref="D80:D82">
    <cfRule type="cellIs" dxfId="831" priority="962" stopIfTrue="1" operator="equal">
      <formula>"CW 2130-R11"</formula>
    </cfRule>
    <cfRule type="cellIs" dxfId="830" priority="963" stopIfTrue="1" operator="equal">
      <formula>"CW 3120-R2"</formula>
    </cfRule>
    <cfRule type="cellIs" dxfId="829" priority="964" stopIfTrue="1" operator="equal">
      <formula>"CW 3240-R7"</formula>
    </cfRule>
  </conditionalFormatting>
  <conditionalFormatting sqref="D19">
    <cfRule type="cellIs" dxfId="828" priority="941" stopIfTrue="1" operator="equal">
      <formula>"CW 2130-R11"</formula>
    </cfRule>
    <cfRule type="cellIs" dxfId="827" priority="942" stopIfTrue="1" operator="equal">
      <formula>"CW 3120-R2"</formula>
    </cfRule>
    <cfRule type="cellIs" dxfId="826" priority="943" stopIfTrue="1" operator="equal">
      <formula>"CW 3240-R7"</formula>
    </cfRule>
  </conditionalFormatting>
  <conditionalFormatting sqref="D98">
    <cfRule type="cellIs" dxfId="825" priority="938" stopIfTrue="1" operator="equal">
      <formula>"CW 2130-R11"</formula>
    </cfRule>
    <cfRule type="cellIs" dxfId="824" priority="939" stopIfTrue="1" operator="equal">
      <formula>"CW 3120-R2"</formula>
    </cfRule>
    <cfRule type="cellIs" dxfId="823" priority="940" stopIfTrue="1" operator="equal">
      <formula>"CW 3240-R7"</formula>
    </cfRule>
  </conditionalFormatting>
  <conditionalFormatting sqref="D67">
    <cfRule type="cellIs" dxfId="822" priority="929" stopIfTrue="1" operator="equal">
      <formula>"CW 2130-R11"</formula>
    </cfRule>
    <cfRule type="cellIs" dxfId="821" priority="930" stopIfTrue="1" operator="equal">
      <formula>"CW 3120-R2"</formula>
    </cfRule>
    <cfRule type="cellIs" dxfId="820" priority="931" stopIfTrue="1" operator="equal">
      <formula>"CW 3240-R7"</formula>
    </cfRule>
  </conditionalFormatting>
  <conditionalFormatting sqref="D12:D13">
    <cfRule type="cellIs" dxfId="819" priority="923" stopIfTrue="1" operator="equal">
      <formula>"CW 2130-R11"</formula>
    </cfRule>
    <cfRule type="cellIs" dxfId="818" priority="924" stopIfTrue="1" operator="equal">
      <formula>"CW 3120-R2"</formula>
    </cfRule>
    <cfRule type="cellIs" dxfId="817" priority="925" stopIfTrue="1" operator="equal">
      <formula>"CW 3240-R7"</formula>
    </cfRule>
  </conditionalFormatting>
  <conditionalFormatting sqref="D28">
    <cfRule type="cellIs" dxfId="816" priority="920" stopIfTrue="1" operator="equal">
      <formula>"CW 2130-R11"</formula>
    </cfRule>
    <cfRule type="cellIs" dxfId="815" priority="921" stopIfTrue="1" operator="equal">
      <formula>"CW 3120-R2"</formula>
    </cfRule>
    <cfRule type="cellIs" dxfId="814" priority="922" stopIfTrue="1" operator="equal">
      <formula>"CW 3240-R7"</formula>
    </cfRule>
  </conditionalFormatting>
  <conditionalFormatting sqref="D104">
    <cfRule type="cellIs" dxfId="813" priority="902" stopIfTrue="1" operator="equal">
      <formula>"CW 2130-R11"</formula>
    </cfRule>
    <cfRule type="cellIs" dxfId="812" priority="903" stopIfTrue="1" operator="equal">
      <formula>"CW 3120-R2"</formula>
    </cfRule>
    <cfRule type="cellIs" dxfId="811" priority="904" stopIfTrue="1" operator="equal">
      <formula>"CW 3240-R7"</formula>
    </cfRule>
  </conditionalFormatting>
  <conditionalFormatting sqref="D68">
    <cfRule type="cellIs" dxfId="810" priority="896" stopIfTrue="1" operator="equal">
      <formula>"CW 2130-R11"</formula>
    </cfRule>
    <cfRule type="cellIs" dxfId="809" priority="897" stopIfTrue="1" operator="equal">
      <formula>"CW 3120-R2"</formula>
    </cfRule>
    <cfRule type="cellIs" dxfId="808" priority="898" stopIfTrue="1" operator="equal">
      <formula>"CW 3240-R7"</formula>
    </cfRule>
  </conditionalFormatting>
  <conditionalFormatting sqref="D44">
    <cfRule type="cellIs" dxfId="807" priority="894" stopIfTrue="1" operator="equal">
      <formula>"CW 3120-R2"</formula>
    </cfRule>
    <cfRule type="cellIs" dxfId="806" priority="895" stopIfTrue="1" operator="equal">
      <formula>"CW 3240-R7"</formula>
    </cfRule>
  </conditionalFormatting>
  <conditionalFormatting sqref="D41">
    <cfRule type="cellIs" dxfId="805" priority="886" stopIfTrue="1" operator="equal">
      <formula>"CW 3120-R2"</formula>
    </cfRule>
    <cfRule type="cellIs" dxfId="804" priority="887" stopIfTrue="1" operator="equal">
      <formula>"CW 3240-R7"</formula>
    </cfRule>
  </conditionalFormatting>
  <conditionalFormatting sqref="D79">
    <cfRule type="cellIs" dxfId="803" priority="877" stopIfTrue="1" operator="equal">
      <formula>"CW 2130-R11"</formula>
    </cfRule>
    <cfRule type="cellIs" dxfId="802" priority="878" stopIfTrue="1" operator="equal">
      <formula>"CW 3120-R2"</formula>
    </cfRule>
    <cfRule type="cellIs" dxfId="801" priority="879" stopIfTrue="1" operator="equal">
      <formula>"CW 3240-R7"</formula>
    </cfRule>
  </conditionalFormatting>
  <conditionalFormatting sqref="D86">
    <cfRule type="cellIs" dxfId="800" priority="871" stopIfTrue="1" operator="equal">
      <formula>"CW 2130-R11"</formula>
    </cfRule>
    <cfRule type="cellIs" dxfId="799" priority="872" stopIfTrue="1" operator="equal">
      <formula>"CW 3120-R2"</formula>
    </cfRule>
    <cfRule type="cellIs" dxfId="798" priority="873" stopIfTrue="1" operator="equal">
      <formula>"CW 3240-R7"</formula>
    </cfRule>
  </conditionalFormatting>
  <conditionalFormatting sqref="D24">
    <cfRule type="cellIs" dxfId="797" priority="847" stopIfTrue="1" operator="equal">
      <formula>"CW 2130-R11"</formula>
    </cfRule>
    <cfRule type="cellIs" dxfId="796" priority="848" stopIfTrue="1" operator="equal">
      <formula>"CW 3120-R2"</formula>
    </cfRule>
    <cfRule type="cellIs" dxfId="795" priority="849" stopIfTrue="1" operator="equal">
      <formula>"CW 3240-R7"</formula>
    </cfRule>
  </conditionalFormatting>
  <conditionalFormatting sqref="D23">
    <cfRule type="cellIs" dxfId="794" priority="853" stopIfTrue="1" operator="equal">
      <formula>"CW 2130-R11"</formula>
    </cfRule>
    <cfRule type="cellIs" dxfId="793" priority="854" stopIfTrue="1" operator="equal">
      <formula>"CW 3120-R2"</formula>
    </cfRule>
    <cfRule type="cellIs" dxfId="792" priority="855" stopIfTrue="1" operator="equal">
      <formula>"CW 3240-R7"</formula>
    </cfRule>
  </conditionalFormatting>
  <conditionalFormatting sqref="D20">
    <cfRule type="cellIs" dxfId="791" priority="850" stopIfTrue="1" operator="equal">
      <formula>"CW 2130-R11"</formula>
    </cfRule>
    <cfRule type="cellIs" dxfId="790" priority="851" stopIfTrue="1" operator="equal">
      <formula>"CW 3120-R2"</formula>
    </cfRule>
    <cfRule type="cellIs" dxfId="789" priority="852" stopIfTrue="1" operator="equal">
      <formula>"CW 3240-R7"</formula>
    </cfRule>
  </conditionalFormatting>
  <conditionalFormatting sqref="D31">
    <cfRule type="cellIs" dxfId="788" priority="844" stopIfTrue="1" operator="equal">
      <formula>"CW 2130-R11"</formula>
    </cfRule>
    <cfRule type="cellIs" dxfId="787" priority="845" stopIfTrue="1" operator="equal">
      <formula>"CW 3120-R2"</formula>
    </cfRule>
    <cfRule type="cellIs" dxfId="786" priority="846" stopIfTrue="1" operator="equal">
      <formula>"CW 3240-R7"</formula>
    </cfRule>
  </conditionalFormatting>
  <conditionalFormatting sqref="D34">
    <cfRule type="cellIs" dxfId="785" priority="838" stopIfTrue="1" operator="equal">
      <formula>"CW 2130-R11"</formula>
    </cfRule>
    <cfRule type="cellIs" dxfId="784" priority="839" stopIfTrue="1" operator="equal">
      <formula>"CW 3120-R2"</formula>
    </cfRule>
    <cfRule type="cellIs" dxfId="783" priority="840" stopIfTrue="1" operator="equal">
      <formula>"CW 3240-R7"</formula>
    </cfRule>
  </conditionalFormatting>
  <conditionalFormatting sqref="D45">
    <cfRule type="cellIs" dxfId="782" priority="836" stopIfTrue="1" operator="equal">
      <formula>"CW 3120-R2"</formula>
    </cfRule>
    <cfRule type="cellIs" dxfId="781" priority="837" stopIfTrue="1" operator="equal">
      <formula>"CW 3240-R7"</formula>
    </cfRule>
  </conditionalFormatting>
  <conditionalFormatting sqref="D36">
    <cfRule type="cellIs" dxfId="780" priority="833" stopIfTrue="1" operator="equal">
      <formula>"CW 2130-R11"</formula>
    </cfRule>
    <cfRule type="cellIs" dxfId="779" priority="834" stopIfTrue="1" operator="equal">
      <formula>"CW 3120-R2"</formula>
    </cfRule>
    <cfRule type="cellIs" dxfId="778" priority="835" stopIfTrue="1" operator="equal">
      <formula>"CW 3240-R7"</formula>
    </cfRule>
  </conditionalFormatting>
  <conditionalFormatting sqref="D194 D222 D254:D255 D292 D357:D358">
    <cfRule type="cellIs" dxfId="777" priority="827" stopIfTrue="1" operator="equal">
      <formula>"CW 2130-R11"</formula>
    </cfRule>
    <cfRule type="cellIs" dxfId="776" priority="828" stopIfTrue="1" operator="equal">
      <formula>"CW 3120-R2"</formula>
    </cfRule>
    <cfRule type="cellIs" dxfId="775" priority="829" stopIfTrue="1" operator="equal">
      <formula>"CW 3240-R7"</formula>
    </cfRule>
  </conditionalFormatting>
  <conditionalFormatting sqref="D109">
    <cfRule type="cellIs" dxfId="774" priority="824" stopIfTrue="1" operator="equal">
      <formula>"CW 2130-R11"</formula>
    </cfRule>
    <cfRule type="cellIs" dxfId="773" priority="825" stopIfTrue="1" operator="equal">
      <formula>"CW 3120-R2"</formula>
    </cfRule>
    <cfRule type="cellIs" dxfId="772" priority="826" stopIfTrue="1" operator="equal">
      <formula>"CW 3240-R7"</formula>
    </cfRule>
  </conditionalFormatting>
  <conditionalFormatting sqref="D111">
    <cfRule type="cellIs" dxfId="771" priority="818" stopIfTrue="1" operator="equal">
      <formula>"CW 2130-R11"</formula>
    </cfRule>
    <cfRule type="cellIs" dxfId="770" priority="819" stopIfTrue="1" operator="equal">
      <formula>"CW 3120-R2"</formula>
    </cfRule>
    <cfRule type="cellIs" dxfId="769" priority="820" stopIfTrue="1" operator="equal">
      <formula>"CW 3240-R7"</formula>
    </cfRule>
  </conditionalFormatting>
  <conditionalFormatting sqref="D123">
    <cfRule type="cellIs" dxfId="768" priority="803" stopIfTrue="1" operator="equal">
      <formula>"CW 2130-R11"</formula>
    </cfRule>
    <cfRule type="cellIs" dxfId="767" priority="804" stopIfTrue="1" operator="equal">
      <formula>"CW 3120-R2"</formula>
    </cfRule>
    <cfRule type="cellIs" dxfId="766" priority="805" stopIfTrue="1" operator="equal">
      <formula>"CW 3240-R7"</formula>
    </cfRule>
  </conditionalFormatting>
  <conditionalFormatting sqref="D124">
    <cfRule type="cellIs" dxfId="765" priority="800" stopIfTrue="1" operator="equal">
      <formula>"CW 2130-R11"</formula>
    </cfRule>
    <cfRule type="cellIs" dxfId="764" priority="801" stopIfTrue="1" operator="equal">
      <formula>"CW 3120-R2"</formula>
    </cfRule>
    <cfRule type="cellIs" dxfId="763" priority="802" stopIfTrue="1" operator="equal">
      <formula>"CW 3240-R7"</formula>
    </cfRule>
  </conditionalFormatting>
  <conditionalFormatting sqref="D127">
    <cfRule type="cellIs" dxfId="762" priority="797" stopIfTrue="1" operator="equal">
      <formula>"CW 2130-R11"</formula>
    </cfRule>
    <cfRule type="cellIs" dxfId="761" priority="798" stopIfTrue="1" operator="equal">
      <formula>"CW 3120-R2"</formula>
    </cfRule>
    <cfRule type="cellIs" dxfId="760" priority="799" stopIfTrue="1" operator="equal">
      <formula>"CW 3240-R7"</formula>
    </cfRule>
  </conditionalFormatting>
  <conditionalFormatting sqref="D128">
    <cfRule type="cellIs" dxfId="759" priority="794" stopIfTrue="1" operator="equal">
      <formula>"CW 2130-R11"</formula>
    </cfRule>
    <cfRule type="cellIs" dxfId="758" priority="795" stopIfTrue="1" operator="equal">
      <formula>"CW 3120-R2"</formula>
    </cfRule>
    <cfRule type="cellIs" dxfId="757" priority="796" stopIfTrue="1" operator="equal">
      <formula>"CW 3240-R7"</formula>
    </cfRule>
  </conditionalFormatting>
  <conditionalFormatting sqref="D129">
    <cfRule type="cellIs" dxfId="756" priority="791" stopIfTrue="1" operator="equal">
      <formula>"CW 2130-R11"</formula>
    </cfRule>
    <cfRule type="cellIs" dxfId="755" priority="792" stopIfTrue="1" operator="equal">
      <formula>"CW 3120-R2"</formula>
    </cfRule>
    <cfRule type="cellIs" dxfId="754" priority="793" stopIfTrue="1" operator="equal">
      <formula>"CW 3240-R7"</formula>
    </cfRule>
  </conditionalFormatting>
  <conditionalFormatting sqref="D136:D138">
    <cfRule type="cellIs" dxfId="753" priority="788" stopIfTrue="1" operator="equal">
      <formula>"CW 2130-R11"</formula>
    </cfRule>
    <cfRule type="cellIs" dxfId="752" priority="789" stopIfTrue="1" operator="equal">
      <formula>"CW 3120-R2"</formula>
    </cfRule>
    <cfRule type="cellIs" dxfId="751" priority="790" stopIfTrue="1" operator="equal">
      <formula>"CW 3240-R7"</formula>
    </cfRule>
  </conditionalFormatting>
  <conditionalFormatting sqref="D117:D119">
    <cfRule type="cellIs" dxfId="750" priority="785" stopIfTrue="1" operator="equal">
      <formula>"CW 2130-R11"</formula>
    </cfRule>
    <cfRule type="cellIs" dxfId="749" priority="786" stopIfTrue="1" operator="equal">
      <formula>"CW 3120-R2"</formula>
    </cfRule>
    <cfRule type="cellIs" dxfId="748" priority="787" stopIfTrue="1" operator="equal">
      <formula>"CW 3240-R7"</formula>
    </cfRule>
  </conditionalFormatting>
  <conditionalFormatting sqref="D160">
    <cfRule type="cellIs" dxfId="747" priority="746" stopIfTrue="1" operator="equal">
      <formula>"CW 2130-R11"</formula>
    </cfRule>
    <cfRule type="cellIs" dxfId="746" priority="747" stopIfTrue="1" operator="equal">
      <formula>"CW 3120-R2"</formula>
    </cfRule>
    <cfRule type="cellIs" dxfId="745" priority="748" stopIfTrue="1" operator="equal">
      <formula>"CW 3240-R7"</formula>
    </cfRule>
  </conditionalFormatting>
  <conditionalFormatting sqref="D131">
    <cfRule type="cellIs" dxfId="744" priority="782" stopIfTrue="1" operator="equal">
      <formula>"CW 2130-R11"</formula>
    </cfRule>
    <cfRule type="cellIs" dxfId="743" priority="783" stopIfTrue="1" operator="equal">
      <formula>"CW 3120-R2"</formula>
    </cfRule>
    <cfRule type="cellIs" dxfId="742" priority="784" stopIfTrue="1" operator="equal">
      <formula>"CW 3240-R7"</formula>
    </cfRule>
  </conditionalFormatting>
  <conditionalFormatting sqref="D113">
    <cfRule type="cellIs" dxfId="741" priority="815" stopIfTrue="1" operator="equal">
      <formula>"CW 2130-R11"</formula>
    </cfRule>
    <cfRule type="cellIs" dxfId="740" priority="816" stopIfTrue="1" operator="equal">
      <formula>"CW 3120-R2"</formula>
    </cfRule>
    <cfRule type="cellIs" dxfId="739" priority="817" stopIfTrue="1" operator="equal">
      <formula>"CW 3240-R7"</formula>
    </cfRule>
  </conditionalFormatting>
  <conditionalFormatting sqref="D114">
    <cfRule type="cellIs" dxfId="738" priority="812" stopIfTrue="1" operator="equal">
      <formula>"CW 2130-R11"</formula>
    </cfRule>
    <cfRule type="cellIs" dxfId="737" priority="813" stopIfTrue="1" operator="equal">
      <formula>"CW 3120-R2"</formula>
    </cfRule>
    <cfRule type="cellIs" dxfId="736" priority="814" stopIfTrue="1" operator="equal">
      <formula>"CW 3240-R7"</formula>
    </cfRule>
  </conditionalFormatting>
  <conditionalFormatting sqref="D115">
    <cfRule type="cellIs" dxfId="735" priority="809" stopIfTrue="1" operator="equal">
      <formula>"CW 2130-R11"</formula>
    </cfRule>
    <cfRule type="cellIs" dxfId="734" priority="810" stopIfTrue="1" operator="equal">
      <formula>"CW 3120-R2"</formula>
    </cfRule>
    <cfRule type="cellIs" dxfId="733" priority="811" stopIfTrue="1" operator="equal">
      <formula>"CW 3240-R7"</formula>
    </cfRule>
  </conditionalFormatting>
  <conditionalFormatting sqref="D116">
    <cfRule type="cellIs" dxfId="732" priority="806" stopIfTrue="1" operator="equal">
      <formula>"CW 2130-R11"</formula>
    </cfRule>
    <cfRule type="cellIs" dxfId="731" priority="807" stopIfTrue="1" operator="equal">
      <formula>"CW 3120-R2"</formula>
    </cfRule>
    <cfRule type="cellIs" dxfId="730" priority="808" stopIfTrue="1" operator="equal">
      <formula>"CW 3240-R7"</formula>
    </cfRule>
  </conditionalFormatting>
  <conditionalFormatting sqref="D142">
    <cfRule type="cellIs" dxfId="729" priority="779" stopIfTrue="1" operator="equal">
      <formula>"CW 2130-R11"</formula>
    </cfRule>
    <cfRule type="cellIs" dxfId="728" priority="780" stopIfTrue="1" operator="equal">
      <formula>"CW 3120-R2"</formula>
    </cfRule>
    <cfRule type="cellIs" dxfId="727" priority="781" stopIfTrue="1" operator="equal">
      <formula>"CW 3240-R7"</formula>
    </cfRule>
  </conditionalFormatting>
  <conditionalFormatting sqref="D144">
    <cfRule type="cellIs" dxfId="726" priority="773" stopIfTrue="1" operator="equal">
      <formula>"CW 2130-R11"</formula>
    </cfRule>
    <cfRule type="cellIs" dxfId="725" priority="774" stopIfTrue="1" operator="equal">
      <formula>"CW 3120-R2"</formula>
    </cfRule>
    <cfRule type="cellIs" dxfId="724" priority="775" stopIfTrue="1" operator="equal">
      <formula>"CW 3240-R7"</formula>
    </cfRule>
  </conditionalFormatting>
  <conditionalFormatting sqref="D149">
    <cfRule type="cellIs" dxfId="723" priority="761" stopIfTrue="1" operator="equal">
      <formula>"CW 2130-R11"</formula>
    </cfRule>
    <cfRule type="cellIs" dxfId="722" priority="762" stopIfTrue="1" operator="equal">
      <formula>"CW 3120-R2"</formula>
    </cfRule>
    <cfRule type="cellIs" dxfId="721" priority="763" stopIfTrue="1" operator="equal">
      <formula>"CW 3240-R7"</formula>
    </cfRule>
  </conditionalFormatting>
  <conditionalFormatting sqref="D146">
    <cfRule type="cellIs" dxfId="720" priority="770" stopIfTrue="1" operator="equal">
      <formula>"CW 2130-R11"</formula>
    </cfRule>
    <cfRule type="cellIs" dxfId="719" priority="771" stopIfTrue="1" operator="equal">
      <formula>"CW 3120-R2"</formula>
    </cfRule>
    <cfRule type="cellIs" dxfId="718" priority="772" stopIfTrue="1" operator="equal">
      <formula>"CW 3240-R7"</formula>
    </cfRule>
  </conditionalFormatting>
  <conditionalFormatting sqref="D156">
    <cfRule type="cellIs" dxfId="717" priority="758" stopIfTrue="1" operator="equal">
      <formula>"CW 2130-R11"</formula>
    </cfRule>
    <cfRule type="cellIs" dxfId="716" priority="759" stopIfTrue="1" operator="equal">
      <formula>"CW 3120-R2"</formula>
    </cfRule>
    <cfRule type="cellIs" dxfId="715" priority="760" stopIfTrue="1" operator="equal">
      <formula>"CW 3240-R7"</formula>
    </cfRule>
  </conditionalFormatting>
  <conditionalFormatting sqref="D157">
    <cfRule type="cellIs" dxfId="714" priority="755" stopIfTrue="1" operator="equal">
      <formula>"CW 2130-R11"</formula>
    </cfRule>
    <cfRule type="cellIs" dxfId="713" priority="756" stopIfTrue="1" operator="equal">
      <formula>"CW 3120-R2"</formula>
    </cfRule>
    <cfRule type="cellIs" dxfId="712" priority="757" stopIfTrue="1" operator="equal">
      <formula>"CW 3240-R7"</formula>
    </cfRule>
  </conditionalFormatting>
  <conditionalFormatting sqref="D158">
    <cfRule type="cellIs" dxfId="711" priority="752" stopIfTrue="1" operator="equal">
      <formula>"CW 2130-R11"</formula>
    </cfRule>
    <cfRule type="cellIs" dxfId="710" priority="753" stopIfTrue="1" operator="equal">
      <formula>"CW 3120-R2"</formula>
    </cfRule>
    <cfRule type="cellIs" dxfId="709" priority="754" stopIfTrue="1" operator="equal">
      <formula>"CW 3240-R7"</formula>
    </cfRule>
  </conditionalFormatting>
  <conditionalFormatting sqref="D159">
    <cfRule type="cellIs" dxfId="708" priority="749" stopIfTrue="1" operator="equal">
      <formula>"CW 2130-R11"</formula>
    </cfRule>
    <cfRule type="cellIs" dxfId="707" priority="750" stopIfTrue="1" operator="equal">
      <formula>"CW 3120-R2"</formula>
    </cfRule>
    <cfRule type="cellIs" dxfId="706" priority="751" stopIfTrue="1" operator="equal">
      <formula>"CW 3240-R7"</formula>
    </cfRule>
  </conditionalFormatting>
  <conditionalFormatting sqref="D162">
    <cfRule type="cellIs" dxfId="705" priority="743" stopIfTrue="1" operator="equal">
      <formula>"CW 2130-R11"</formula>
    </cfRule>
    <cfRule type="cellIs" dxfId="704" priority="744" stopIfTrue="1" operator="equal">
      <formula>"CW 3120-R2"</formula>
    </cfRule>
    <cfRule type="cellIs" dxfId="703" priority="745" stopIfTrue="1" operator="equal">
      <formula>"CW 3240-R7"</formula>
    </cfRule>
  </conditionalFormatting>
  <conditionalFormatting sqref="D167:D169">
    <cfRule type="cellIs" dxfId="702" priority="740" stopIfTrue="1" operator="equal">
      <formula>"CW 2130-R11"</formula>
    </cfRule>
    <cfRule type="cellIs" dxfId="701" priority="741" stopIfTrue="1" operator="equal">
      <formula>"CW 3120-R2"</formula>
    </cfRule>
    <cfRule type="cellIs" dxfId="700" priority="742" stopIfTrue="1" operator="equal">
      <formula>"CW 3240-R7"</formula>
    </cfRule>
  </conditionalFormatting>
  <conditionalFormatting sqref="D150:D152">
    <cfRule type="cellIs" dxfId="699" priority="737" stopIfTrue="1" operator="equal">
      <formula>"CW 2130-R11"</formula>
    </cfRule>
    <cfRule type="cellIs" dxfId="698" priority="738" stopIfTrue="1" operator="equal">
      <formula>"CW 3120-R2"</formula>
    </cfRule>
    <cfRule type="cellIs" dxfId="697" priority="739" stopIfTrue="1" operator="equal">
      <formula>"CW 3240-R7"</formula>
    </cfRule>
  </conditionalFormatting>
  <conditionalFormatting sqref="D153">
    <cfRule type="cellIs" dxfId="696" priority="734" stopIfTrue="1" operator="equal">
      <formula>"CW 2130-R11"</formula>
    </cfRule>
    <cfRule type="cellIs" dxfId="695" priority="735" stopIfTrue="1" operator="equal">
      <formula>"CW 3120-R2"</formula>
    </cfRule>
    <cfRule type="cellIs" dxfId="694" priority="736" stopIfTrue="1" operator="equal">
      <formula>"CW 3240-R7"</formula>
    </cfRule>
  </conditionalFormatting>
  <conditionalFormatting sqref="D154">
    <cfRule type="cellIs" dxfId="693" priority="731" stopIfTrue="1" operator="equal">
      <formula>"CW 2130-R11"</formula>
    </cfRule>
    <cfRule type="cellIs" dxfId="692" priority="732" stopIfTrue="1" operator="equal">
      <formula>"CW 3120-R2"</formula>
    </cfRule>
    <cfRule type="cellIs" dxfId="691" priority="733" stopIfTrue="1" operator="equal">
      <formula>"CW 3240-R7"</formula>
    </cfRule>
  </conditionalFormatting>
  <conditionalFormatting sqref="D163">
    <cfRule type="cellIs" dxfId="690" priority="728" stopIfTrue="1" operator="equal">
      <formula>"CW 2130-R11"</formula>
    </cfRule>
    <cfRule type="cellIs" dxfId="689" priority="729" stopIfTrue="1" operator="equal">
      <formula>"CW 3120-R2"</formula>
    </cfRule>
    <cfRule type="cellIs" dxfId="688" priority="730" stopIfTrue="1" operator="equal">
      <formula>"CW 3240-R7"</formula>
    </cfRule>
  </conditionalFormatting>
  <conditionalFormatting sqref="D147">
    <cfRule type="cellIs" dxfId="687" priority="767" stopIfTrue="1" operator="equal">
      <formula>"CW 2130-R11"</formula>
    </cfRule>
    <cfRule type="cellIs" dxfId="686" priority="768" stopIfTrue="1" operator="equal">
      <formula>"CW 3120-R2"</formula>
    </cfRule>
    <cfRule type="cellIs" dxfId="685" priority="769" stopIfTrue="1" operator="equal">
      <formula>"CW 3240-R7"</formula>
    </cfRule>
  </conditionalFormatting>
  <conditionalFormatting sqref="D148">
    <cfRule type="cellIs" dxfId="684" priority="764" stopIfTrue="1" operator="equal">
      <formula>"CW 2130-R11"</formula>
    </cfRule>
    <cfRule type="cellIs" dxfId="683" priority="765" stopIfTrue="1" operator="equal">
      <formula>"CW 3120-R2"</formula>
    </cfRule>
    <cfRule type="cellIs" dxfId="682" priority="766" stopIfTrue="1" operator="equal">
      <formula>"CW 3240-R7"</formula>
    </cfRule>
  </conditionalFormatting>
  <conditionalFormatting sqref="D161">
    <cfRule type="cellIs" dxfId="681" priority="725" stopIfTrue="1" operator="equal">
      <formula>"CW 2130-R11"</formula>
    </cfRule>
    <cfRule type="cellIs" dxfId="680" priority="726" stopIfTrue="1" operator="equal">
      <formula>"CW 3120-R2"</formula>
    </cfRule>
    <cfRule type="cellIs" dxfId="679" priority="727" stopIfTrue="1" operator="equal">
      <formula>"CW 3240-R7"</formula>
    </cfRule>
  </conditionalFormatting>
  <conditionalFormatting sqref="D179">
    <cfRule type="cellIs" dxfId="678" priority="710" stopIfTrue="1" operator="equal">
      <formula>"CW 2130-R11"</formula>
    </cfRule>
    <cfRule type="cellIs" dxfId="677" priority="711" stopIfTrue="1" operator="equal">
      <formula>"CW 3120-R2"</formula>
    </cfRule>
    <cfRule type="cellIs" dxfId="676" priority="712" stopIfTrue="1" operator="equal">
      <formula>"CW 3240-R7"</formula>
    </cfRule>
  </conditionalFormatting>
  <conditionalFormatting sqref="D180">
    <cfRule type="cellIs" dxfId="675" priority="707" stopIfTrue="1" operator="equal">
      <formula>"CW 2130-R11"</formula>
    </cfRule>
    <cfRule type="cellIs" dxfId="674" priority="708" stopIfTrue="1" operator="equal">
      <formula>"CW 3120-R2"</formula>
    </cfRule>
    <cfRule type="cellIs" dxfId="673" priority="709" stopIfTrue="1" operator="equal">
      <formula>"CW 3240-R7"</formula>
    </cfRule>
  </conditionalFormatting>
  <conditionalFormatting sqref="D181">
    <cfRule type="cellIs" dxfId="672" priority="704" stopIfTrue="1" operator="equal">
      <formula>"CW 2130-R11"</formula>
    </cfRule>
    <cfRule type="cellIs" dxfId="671" priority="705" stopIfTrue="1" operator="equal">
      <formula>"CW 3120-R2"</formula>
    </cfRule>
    <cfRule type="cellIs" dxfId="670" priority="706" stopIfTrue="1" operator="equal">
      <formula>"CW 3240-R7"</formula>
    </cfRule>
  </conditionalFormatting>
  <conditionalFormatting sqref="D188">
    <cfRule type="cellIs" dxfId="669" priority="701" stopIfTrue="1" operator="equal">
      <formula>"CW 2130-R11"</formula>
    </cfRule>
    <cfRule type="cellIs" dxfId="668" priority="702" stopIfTrue="1" operator="equal">
      <formula>"CW 3120-R2"</formula>
    </cfRule>
    <cfRule type="cellIs" dxfId="667" priority="703" stopIfTrue="1" operator="equal">
      <formula>"CW 3240-R7"</formula>
    </cfRule>
  </conditionalFormatting>
  <conditionalFormatting sqref="D189">
    <cfRule type="cellIs" dxfId="666" priority="698" stopIfTrue="1" operator="equal">
      <formula>"CW 2130-R11"</formula>
    </cfRule>
    <cfRule type="cellIs" dxfId="665" priority="699" stopIfTrue="1" operator="equal">
      <formula>"CW 3120-R2"</formula>
    </cfRule>
    <cfRule type="cellIs" dxfId="664" priority="700" stopIfTrue="1" operator="equal">
      <formula>"CW 3240-R7"</formula>
    </cfRule>
  </conditionalFormatting>
  <conditionalFormatting sqref="D190">
    <cfRule type="cellIs" dxfId="663" priority="695" stopIfTrue="1" operator="equal">
      <formula>"CW 2130-R11"</formula>
    </cfRule>
    <cfRule type="cellIs" dxfId="662" priority="696" stopIfTrue="1" operator="equal">
      <formula>"CW 3120-R2"</formula>
    </cfRule>
    <cfRule type="cellIs" dxfId="661" priority="697" stopIfTrue="1" operator="equal">
      <formula>"CW 3240-R7"</formula>
    </cfRule>
  </conditionalFormatting>
  <conditionalFormatting sqref="D174">
    <cfRule type="cellIs" dxfId="660" priority="722" stopIfTrue="1" operator="equal">
      <formula>"CW 2130-R11"</formula>
    </cfRule>
    <cfRule type="cellIs" dxfId="659" priority="723" stopIfTrue="1" operator="equal">
      <formula>"CW 3120-R2"</formula>
    </cfRule>
    <cfRule type="cellIs" dxfId="658" priority="724" stopIfTrue="1" operator="equal">
      <formula>"CW 3240-R7"</formula>
    </cfRule>
  </conditionalFormatting>
  <conditionalFormatting sqref="D202">
    <cfRule type="cellIs" dxfId="657" priority="677" stopIfTrue="1" operator="equal">
      <formula>"CW 2130-R11"</formula>
    </cfRule>
    <cfRule type="cellIs" dxfId="656" priority="678" stopIfTrue="1" operator="equal">
      <formula>"CW 3120-R2"</formula>
    </cfRule>
    <cfRule type="cellIs" dxfId="655" priority="679" stopIfTrue="1" operator="equal">
      <formula>"CW 3240-R7"</formula>
    </cfRule>
  </conditionalFormatting>
  <conditionalFormatting sqref="D176">
    <cfRule type="cellIs" dxfId="654" priority="716" stopIfTrue="1" operator="equal">
      <formula>"CW 2130-R11"</formula>
    </cfRule>
    <cfRule type="cellIs" dxfId="653" priority="717" stopIfTrue="1" operator="equal">
      <formula>"CW 3120-R2"</formula>
    </cfRule>
    <cfRule type="cellIs" dxfId="652" priority="718" stopIfTrue="1" operator="equal">
      <formula>"CW 3240-R7"</formula>
    </cfRule>
  </conditionalFormatting>
  <conditionalFormatting sqref="D178">
    <cfRule type="cellIs" dxfId="651" priority="713" stopIfTrue="1" operator="equal">
      <formula>"CW 2130-R11"</formula>
    </cfRule>
    <cfRule type="cellIs" dxfId="650" priority="714" stopIfTrue="1" operator="equal">
      <formula>"CW 3120-R2"</formula>
    </cfRule>
    <cfRule type="cellIs" dxfId="649" priority="715" stopIfTrue="1" operator="equal">
      <formula>"CW 3240-R7"</formula>
    </cfRule>
  </conditionalFormatting>
  <conditionalFormatting sqref="D192">
    <cfRule type="cellIs" dxfId="648" priority="692" stopIfTrue="1" operator="equal">
      <formula>"CW 2130-R11"</formula>
    </cfRule>
    <cfRule type="cellIs" dxfId="647" priority="693" stopIfTrue="1" operator="equal">
      <formula>"CW 3120-R2"</formula>
    </cfRule>
    <cfRule type="cellIs" dxfId="646" priority="694" stopIfTrue="1" operator="equal">
      <formula>"CW 3240-R7"</formula>
    </cfRule>
  </conditionalFormatting>
  <conditionalFormatting sqref="D196:D198">
    <cfRule type="cellIs" dxfId="645" priority="689" stopIfTrue="1" operator="equal">
      <formula>"CW 2130-R11"</formula>
    </cfRule>
    <cfRule type="cellIs" dxfId="644" priority="690" stopIfTrue="1" operator="equal">
      <formula>"CW 3120-R2"</formula>
    </cfRule>
    <cfRule type="cellIs" dxfId="643" priority="691" stopIfTrue="1" operator="equal">
      <formula>"CW 3240-R7"</formula>
    </cfRule>
  </conditionalFormatting>
  <conditionalFormatting sqref="D207">
    <cfRule type="cellIs" dxfId="642" priority="665" stopIfTrue="1" operator="equal">
      <formula>"CW 2130-R11"</formula>
    </cfRule>
    <cfRule type="cellIs" dxfId="641" priority="666" stopIfTrue="1" operator="equal">
      <formula>"CW 3120-R2"</formula>
    </cfRule>
    <cfRule type="cellIs" dxfId="640" priority="667" stopIfTrue="1" operator="equal">
      <formula>"CW 3240-R7"</formula>
    </cfRule>
  </conditionalFormatting>
  <conditionalFormatting sqref="D208">
    <cfRule type="cellIs" dxfId="639" priority="662" stopIfTrue="1" operator="equal">
      <formula>"CW 2130-R11"</formula>
    </cfRule>
    <cfRule type="cellIs" dxfId="638" priority="663" stopIfTrue="1" operator="equal">
      <formula>"CW 3120-R2"</formula>
    </cfRule>
    <cfRule type="cellIs" dxfId="637" priority="664" stopIfTrue="1" operator="equal">
      <formula>"CW 3240-R7"</formula>
    </cfRule>
  </conditionalFormatting>
  <conditionalFormatting sqref="D209">
    <cfRule type="cellIs" dxfId="636" priority="659" stopIfTrue="1" operator="equal">
      <formula>"CW 2130-R11"</formula>
    </cfRule>
    <cfRule type="cellIs" dxfId="635" priority="660" stopIfTrue="1" operator="equal">
      <formula>"CW 3120-R2"</formula>
    </cfRule>
    <cfRule type="cellIs" dxfId="634" priority="661" stopIfTrue="1" operator="equal">
      <formula>"CW 3240-R7"</formula>
    </cfRule>
  </conditionalFormatting>
  <conditionalFormatting sqref="D215">
    <cfRule type="cellIs" dxfId="633" priority="656" stopIfTrue="1" operator="equal">
      <formula>"CW 2130-R11"</formula>
    </cfRule>
    <cfRule type="cellIs" dxfId="632" priority="657" stopIfTrue="1" operator="equal">
      <formula>"CW 3120-R2"</formula>
    </cfRule>
    <cfRule type="cellIs" dxfId="631" priority="658" stopIfTrue="1" operator="equal">
      <formula>"CW 3240-R7"</formula>
    </cfRule>
  </conditionalFormatting>
  <conditionalFormatting sqref="D216">
    <cfRule type="cellIs" dxfId="630" priority="653" stopIfTrue="1" operator="equal">
      <formula>"CW 2130-R11"</formula>
    </cfRule>
    <cfRule type="cellIs" dxfId="629" priority="654" stopIfTrue="1" operator="equal">
      <formula>"CW 3120-R2"</formula>
    </cfRule>
    <cfRule type="cellIs" dxfId="628" priority="655" stopIfTrue="1" operator="equal">
      <formula>"CW 3240-R7"</formula>
    </cfRule>
  </conditionalFormatting>
  <conditionalFormatting sqref="D217">
    <cfRule type="cellIs" dxfId="627" priority="650" stopIfTrue="1" operator="equal">
      <formula>"CW 2130-R11"</formula>
    </cfRule>
    <cfRule type="cellIs" dxfId="626" priority="651" stopIfTrue="1" operator="equal">
      <formula>"CW 3120-R2"</formula>
    </cfRule>
    <cfRule type="cellIs" dxfId="625" priority="652" stopIfTrue="1" operator="equal">
      <formula>"CW 3240-R7"</formula>
    </cfRule>
  </conditionalFormatting>
  <conditionalFormatting sqref="D182:D184">
    <cfRule type="cellIs" dxfId="624" priority="686" stopIfTrue="1" operator="equal">
      <formula>"CW 2130-R11"</formula>
    </cfRule>
    <cfRule type="cellIs" dxfId="623" priority="687" stopIfTrue="1" operator="equal">
      <formula>"CW 3120-R2"</formula>
    </cfRule>
    <cfRule type="cellIs" dxfId="622" priority="688" stopIfTrue="1" operator="equal">
      <formula>"CW 3240-R7"</formula>
    </cfRule>
  </conditionalFormatting>
  <conditionalFormatting sqref="D185">
    <cfRule type="cellIs" dxfId="621" priority="683" stopIfTrue="1" operator="equal">
      <formula>"CW 2130-R11"</formula>
    </cfRule>
    <cfRule type="cellIs" dxfId="620" priority="684" stopIfTrue="1" operator="equal">
      <formula>"CW 3120-R2"</formula>
    </cfRule>
    <cfRule type="cellIs" dxfId="619" priority="685" stopIfTrue="1" operator="equal">
      <formula>"CW 3240-R7"</formula>
    </cfRule>
  </conditionalFormatting>
  <conditionalFormatting sqref="D186">
    <cfRule type="cellIs" dxfId="618" priority="680" stopIfTrue="1" operator="equal">
      <formula>"CW 2130-R11"</formula>
    </cfRule>
    <cfRule type="cellIs" dxfId="617" priority="681" stopIfTrue="1" operator="equal">
      <formula>"CW 3120-R2"</formula>
    </cfRule>
    <cfRule type="cellIs" dxfId="616" priority="682" stopIfTrue="1" operator="equal">
      <formula>"CW 3240-R7"</formula>
    </cfRule>
  </conditionalFormatting>
  <conditionalFormatting sqref="D204">
    <cfRule type="cellIs" dxfId="615" priority="671" stopIfTrue="1" operator="equal">
      <formula>"CW 2130-R11"</formula>
    </cfRule>
    <cfRule type="cellIs" dxfId="614" priority="672" stopIfTrue="1" operator="equal">
      <formula>"CW 3120-R2"</formula>
    </cfRule>
    <cfRule type="cellIs" dxfId="613" priority="673" stopIfTrue="1" operator="equal">
      <formula>"CW 3240-R7"</formula>
    </cfRule>
  </conditionalFormatting>
  <conditionalFormatting sqref="D206">
    <cfRule type="cellIs" dxfId="612" priority="668" stopIfTrue="1" operator="equal">
      <formula>"CW 2130-R11"</formula>
    </cfRule>
    <cfRule type="cellIs" dxfId="611" priority="669" stopIfTrue="1" operator="equal">
      <formula>"CW 3120-R2"</formula>
    </cfRule>
    <cfRule type="cellIs" dxfId="610" priority="670" stopIfTrue="1" operator="equal">
      <formula>"CW 3240-R7"</formula>
    </cfRule>
  </conditionalFormatting>
  <conditionalFormatting sqref="D218">
    <cfRule type="cellIs" dxfId="609" priority="647" stopIfTrue="1" operator="equal">
      <formula>"CW 2130-R11"</formula>
    </cfRule>
    <cfRule type="cellIs" dxfId="608" priority="648" stopIfTrue="1" operator="equal">
      <formula>"CW 3120-R2"</formula>
    </cfRule>
    <cfRule type="cellIs" dxfId="607" priority="649" stopIfTrue="1" operator="equal">
      <formula>"CW 3240-R7"</formula>
    </cfRule>
  </conditionalFormatting>
  <conditionalFormatting sqref="D235">
    <cfRule type="cellIs" dxfId="606" priority="611" stopIfTrue="1" operator="equal">
      <formula>"CW 2130-R11"</formula>
    </cfRule>
    <cfRule type="cellIs" dxfId="605" priority="612" stopIfTrue="1" operator="equal">
      <formula>"CW 3120-R2"</formula>
    </cfRule>
    <cfRule type="cellIs" dxfId="604" priority="613" stopIfTrue="1" operator="equal">
      <formula>"CW 3240-R7"</formula>
    </cfRule>
  </conditionalFormatting>
  <conditionalFormatting sqref="D236">
    <cfRule type="cellIs" dxfId="603" priority="608" stopIfTrue="1" operator="equal">
      <formula>"CW 2130-R11"</formula>
    </cfRule>
    <cfRule type="cellIs" dxfId="602" priority="609" stopIfTrue="1" operator="equal">
      <formula>"CW 3120-R2"</formula>
    </cfRule>
    <cfRule type="cellIs" dxfId="601" priority="610" stopIfTrue="1" operator="equal">
      <formula>"CW 3240-R7"</formula>
    </cfRule>
  </conditionalFormatting>
  <conditionalFormatting sqref="D237">
    <cfRule type="cellIs" dxfId="600" priority="605" stopIfTrue="1" operator="equal">
      <formula>"CW 2130-R11"</formula>
    </cfRule>
    <cfRule type="cellIs" dxfId="599" priority="606" stopIfTrue="1" operator="equal">
      <formula>"CW 3120-R2"</formula>
    </cfRule>
    <cfRule type="cellIs" dxfId="598" priority="607" stopIfTrue="1" operator="equal">
      <formula>"CW 3240-R7"</formula>
    </cfRule>
  </conditionalFormatting>
  <conditionalFormatting sqref="D244">
    <cfRule type="cellIs" dxfId="597" priority="602" stopIfTrue="1" operator="equal">
      <formula>"CW 2130-R11"</formula>
    </cfRule>
    <cfRule type="cellIs" dxfId="596" priority="603" stopIfTrue="1" operator="equal">
      <formula>"CW 3120-R2"</formula>
    </cfRule>
    <cfRule type="cellIs" dxfId="595" priority="604" stopIfTrue="1" operator="equal">
      <formula>"CW 3240-R7"</formula>
    </cfRule>
  </conditionalFormatting>
  <conditionalFormatting sqref="D219">
    <cfRule type="cellIs" dxfId="594" priority="644" stopIfTrue="1" operator="equal">
      <formula>"CW 2130-R11"</formula>
    </cfRule>
    <cfRule type="cellIs" dxfId="593" priority="645" stopIfTrue="1" operator="equal">
      <formula>"CW 3120-R2"</formula>
    </cfRule>
    <cfRule type="cellIs" dxfId="592" priority="646" stopIfTrue="1" operator="equal">
      <formula>"CW 3240-R7"</formula>
    </cfRule>
  </conditionalFormatting>
  <conditionalFormatting sqref="D224:D226">
    <cfRule type="cellIs" dxfId="591" priority="641" stopIfTrue="1" operator="equal">
      <formula>"CW 2130-R11"</formula>
    </cfRule>
    <cfRule type="cellIs" dxfId="590" priority="642" stopIfTrue="1" operator="equal">
      <formula>"CW 3120-R2"</formula>
    </cfRule>
    <cfRule type="cellIs" dxfId="589" priority="643" stopIfTrue="1" operator="equal">
      <formula>"CW 3240-R7"</formula>
    </cfRule>
  </conditionalFormatting>
  <conditionalFormatting sqref="D210:D212">
    <cfRule type="cellIs" dxfId="588" priority="638" stopIfTrue="1" operator="equal">
      <formula>"CW 2130-R11"</formula>
    </cfRule>
    <cfRule type="cellIs" dxfId="587" priority="639" stopIfTrue="1" operator="equal">
      <formula>"CW 3120-R2"</formula>
    </cfRule>
    <cfRule type="cellIs" dxfId="586" priority="640" stopIfTrue="1" operator="equal">
      <formula>"CW 3240-R7"</formula>
    </cfRule>
  </conditionalFormatting>
  <conditionalFormatting sqref="D213">
    <cfRule type="cellIs" dxfId="585" priority="635" stopIfTrue="1" operator="equal">
      <formula>"CW 2130-R11"</formula>
    </cfRule>
    <cfRule type="cellIs" dxfId="584" priority="636" stopIfTrue="1" operator="equal">
      <formula>"CW 3120-R2"</formula>
    </cfRule>
    <cfRule type="cellIs" dxfId="583" priority="637" stopIfTrue="1" operator="equal">
      <formula>"CW 3240-R7"</formula>
    </cfRule>
  </conditionalFormatting>
  <conditionalFormatting sqref="D214">
    <cfRule type="cellIs" dxfId="582" priority="632" stopIfTrue="1" operator="equal">
      <formula>"CW 2130-R11"</formula>
    </cfRule>
    <cfRule type="cellIs" dxfId="581" priority="633" stopIfTrue="1" operator="equal">
      <formula>"CW 3120-R2"</formula>
    </cfRule>
    <cfRule type="cellIs" dxfId="580" priority="634" stopIfTrue="1" operator="equal">
      <formula>"CW 3240-R7"</formula>
    </cfRule>
  </conditionalFormatting>
  <conditionalFormatting sqref="D220">
    <cfRule type="cellIs" dxfId="579" priority="629" stopIfTrue="1" operator="equal">
      <formula>"CW 2130-R11"</formula>
    </cfRule>
    <cfRule type="cellIs" dxfId="578" priority="630" stopIfTrue="1" operator="equal">
      <formula>"CW 3120-R2"</formula>
    </cfRule>
    <cfRule type="cellIs" dxfId="577" priority="631" stopIfTrue="1" operator="equal">
      <formula>"CW 3240-R7"</formula>
    </cfRule>
  </conditionalFormatting>
  <conditionalFormatting sqref="D230">
    <cfRule type="cellIs" dxfId="576" priority="623" stopIfTrue="1" operator="equal">
      <formula>"CW 2130-R11"</formula>
    </cfRule>
    <cfRule type="cellIs" dxfId="575" priority="624" stopIfTrue="1" operator="equal">
      <formula>"CW 3120-R2"</formula>
    </cfRule>
    <cfRule type="cellIs" dxfId="574" priority="625" stopIfTrue="1" operator="equal">
      <formula>"CW 3240-R7"</formula>
    </cfRule>
  </conditionalFormatting>
  <conditionalFormatting sqref="D255">
    <cfRule type="cellIs" dxfId="573" priority="626" stopIfTrue="1" operator="equal">
      <formula>"CW 2130-R11"</formula>
    </cfRule>
    <cfRule type="cellIs" dxfId="572" priority="627" stopIfTrue="1" operator="equal">
      <formula>"CW 3120-R2"</formula>
    </cfRule>
    <cfRule type="cellIs" dxfId="571" priority="628" stopIfTrue="1" operator="equal">
      <formula>"CW 3240-R7"</formula>
    </cfRule>
  </conditionalFormatting>
  <conditionalFormatting sqref="D250">
    <cfRule type="cellIs" dxfId="570" priority="578" stopIfTrue="1" operator="equal">
      <formula>"CW 2130-R11"</formula>
    </cfRule>
    <cfRule type="cellIs" dxfId="569" priority="579" stopIfTrue="1" operator="equal">
      <formula>"CW 3120-R2"</formula>
    </cfRule>
    <cfRule type="cellIs" dxfId="568" priority="580" stopIfTrue="1" operator="equal">
      <formula>"CW 3240-R7"</formula>
    </cfRule>
  </conditionalFormatting>
  <conditionalFormatting sqref="D232">
    <cfRule type="cellIs" dxfId="567" priority="617" stopIfTrue="1" operator="equal">
      <formula>"CW 2130-R11"</formula>
    </cfRule>
    <cfRule type="cellIs" dxfId="566" priority="618" stopIfTrue="1" operator="equal">
      <formula>"CW 3120-R2"</formula>
    </cfRule>
    <cfRule type="cellIs" dxfId="565" priority="619" stopIfTrue="1" operator="equal">
      <formula>"CW 3240-R7"</formula>
    </cfRule>
  </conditionalFormatting>
  <conditionalFormatting sqref="D234">
    <cfRule type="cellIs" dxfId="564" priority="614" stopIfTrue="1" operator="equal">
      <formula>"CW 2130-R11"</formula>
    </cfRule>
    <cfRule type="cellIs" dxfId="563" priority="615" stopIfTrue="1" operator="equal">
      <formula>"CW 3120-R2"</formula>
    </cfRule>
    <cfRule type="cellIs" dxfId="562" priority="616" stopIfTrue="1" operator="equal">
      <formula>"CW 3240-R7"</formula>
    </cfRule>
  </conditionalFormatting>
  <conditionalFormatting sqref="D245">
    <cfRule type="cellIs" dxfId="561" priority="599" stopIfTrue="1" operator="equal">
      <formula>"CW 2130-R11"</formula>
    </cfRule>
    <cfRule type="cellIs" dxfId="560" priority="600" stopIfTrue="1" operator="equal">
      <formula>"CW 3120-R2"</formula>
    </cfRule>
    <cfRule type="cellIs" dxfId="559" priority="601" stopIfTrue="1" operator="equal">
      <formula>"CW 3240-R7"</formula>
    </cfRule>
  </conditionalFormatting>
  <conditionalFormatting sqref="D246">
    <cfRule type="cellIs" dxfId="558" priority="596" stopIfTrue="1" operator="equal">
      <formula>"CW 2130-R11"</formula>
    </cfRule>
    <cfRule type="cellIs" dxfId="557" priority="597" stopIfTrue="1" operator="equal">
      <formula>"CW 3120-R2"</formula>
    </cfRule>
    <cfRule type="cellIs" dxfId="556" priority="598" stopIfTrue="1" operator="equal">
      <formula>"CW 3240-R7"</formula>
    </cfRule>
  </conditionalFormatting>
  <conditionalFormatting sqref="D269">
    <cfRule type="cellIs" dxfId="555" priority="560" stopIfTrue="1" operator="equal">
      <formula>"CW 2130-R11"</formula>
    </cfRule>
    <cfRule type="cellIs" dxfId="554" priority="561" stopIfTrue="1" operator="equal">
      <formula>"CW 3120-R2"</formula>
    </cfRule>
    <cfRule type="cellIs" dxfId="553" priority="562" stopIfTrue="1" operator="equal">
      <formula>"CW 3240-R7"</formula>
    </cfRule>
  </conditionalFormatting>
  <conditionalFormatting sqref="D270">
    <cfRule type="cellIs" dxfId="552" priority="557" stopIfTrue="1" operator="equal">
      <formula>"CW 2130-R11"</formula>
    </cfRule>
    <cfRule type="cellIs" dxfId="551" priority="558" stopIfTrue="1" operator="equal">
      <formula>"CW 3120-R2"</formula>
    </cfRule>
    <cfRule type="cellIs" dxfId="550" priority="559" stopIfTrue="1" operator="equal">
      <formula>"CW 3240-R7"</formula>
    </cfRule>
  </conditionalFormatting>
  <conditionalFormatting sqref="D271">
    <cfRule type="cellIs" dxfId="549" priority="554" stopIfTrue="1" operator="equal">
      <formula>"CW 2130-R11"</formula>
    </cfRule>
    <cfRule type="cellIs" dxfId="548" priority="555" stopIfTrue="1" operator="equal">
      <formula>"CW 3120-R2"</formula>
    </cfRule>
    <cfRule type="cellIs" dxfId="547" priority="556" stopIfTrue="1" operator="equal">
      <formula>"CW 3240-R7"</formula>
    </cfRule>
  </conditionalFormatting>
  <conditionalFormatting sqref="D281">
    <cfRule type="cellIs" dxfId="546" priority="551" stopIfTrue="1" operator="equal">
      <formula>"CW 2130-R11"</formula>
    </cfRule>
    <cfRule type="cellIs" dxfId="545" priority="552" stopIfTrue="1" operator="equal">
      <formula>"CW 3120-R2"</formula>
    </cfRule>
    <cfRule type="cellIs" dxfId="544" priority="553" stopIfTrue="1" operator="equal">
      <formula>"CW 3240-R7"</formula>
    </cfRule>
  </conditionalFormatting>
  <conditionalFormatting sqref="D249">
    <cfRule type="cellIs" dxfId="543" priority="593" stopIfTrue="1" operator="equal">
      <formula>"CW 2130-R11"</formula>
    </cfRule>
    <cfRule type="cellIs" dxfId="542" priority="594" stopIfTrue="1" operator="equal">
      <formula>"CW 3120-R2"</formula>
    </cfRule>
    <cfRule type="cellIs" dxfId="541" priority="595" stopIfTrue="1" operator="equal">
      <formula>"CW 3240-R7"</formula>
    </cfRule>
  </conditionalFormatting>
  <conditionalFormatting sqref="D251">
    <cfRule type="cellIs" dxfId="540" priority="590" stopIfTrue="1" operator="equal">
      <formula>"CW 2130-R11"</formula>
    </cfRule>
    <cfRule type="cellIs" dxfId="539" priority="591" stopIfTrue="1" operator="equal">
      <formula>"CW 3120-R2"</formula>
    </cfRule>
    <cfRule type="cellIs" dxfId="538" priority="592" stopIfTrue="1" operator="equal">
      <formula>"CW 3240-R7"</formula>
    </cfRule>
  </conditionalFormatting>
  <conditionalFormatting sqref="D257:D259">
    <cfRule type="cellIs" dxfId="537" priority="587" stopIfTrue="1" operator="equal">
      <formula>"CW 2130-R11"</formula>
    </cfRule>
    <cfRule type="cellIs" dxfId="536" priority="588" stopIfTrue="1" operator="equal">
      <formula>"CW 3120-R2"</formula>
    </cfRule>
    <cfRule type="cellIs" dxfId="535" priority="589" stopIfTrue="1" operator="equal">
      <formula>"CW 3240-R7"</formula>
    </cfRule>
  </conditionalFormatting>
  <conditionalFormatting sqref="D238:D240">
    <cfRule type="cellIs" dxfId="534" priority="584" stopIfTrue="1" operator="equal">
      <formula>"CW 2130-R11"</formula>
    </cfRule>
    <cfRule type="cellIs" dxfId="533" priority="585" stopIfTrue="1" operator="equal">
      <formula>"CW 3120-R2"</formula>
    </cfRule>
    <cfRule type="cellIs" dxfId="532" priority="586" stopIfTrue="1" operator="equal">
      <formula>"CW 3240-R7"</formula>
    </cfRule>
  </conditionalFormatting>
  <conditionalFormatting sqref="D252">
    <cfRule type="cellIs" dxfId="531" priority="581" stopIfTrue="1" operator="equal">
      <formula>"CW 2130-R11"</formula>
    </cfRule>
    <cfRule type="cellIs" dxfId="530" priority="582" stopIfTrue="1" operator="equal">
      <formula>"CW 3120-R2"</formula>
    </cfRule>
    <cfRule type="cellIs" dxfId="529" priority="583" stopIfTrue="1" operator="equal">
      <formula>"CW 3240-R7"</formula>
    </cfRule>
  </conditionalFormatting>
  <conditionalFormatting sqref="D264">
    <cfRule type="cellIs" dxfId="528" priority="572" stopIfTrue="1" operator="equal">
      <formula>"CW 2130-R11"</formula>
    </cfRule>
    <cfRule type="cellIs" dxfId="527" priority="573" stopIfTrue="1" operator="equal">
      <formula>"CW 3120-R2"</formula>
    </cfRule>
    <cfRule type="cellIs" dxfId="526" priority="574" stopIfTrue="1" operator="equal">
      <formula>"CW 3240-R7"</formula>
    </cfRule>
  </conditionalFormatting>
  <conditionalFormatting sqref="D294">
    <cfRule type="cellIs" dxfId="525" priority="575" stopIfTrue="1" operator="equal">
      <formula>"CW 2130-R11"</formula>
    </cfRule>
    <cfRule type="cellIs" dxfId="524" priority="576" stopIfTrue="1" operator="equal">
      <formula>"CW 3120-R2"</formula>
    </cfRule>
    <cfRule type="cellIs" dxfId="523" priority="577" stopIfTrue="1" operator="equal">
      <formula>"CW 3240-R7"</formula>
    </cfRule>
  </conditionalFormatting>
  <conditionalFormatting sqref="D290">
    <cfRule type="cellIs" dxfId="522" priority="515" stopIfTrue="1" operator="equal">
      <formula>"CW 2130-R11"</formula>
    </cfRule>
    <cfRule type="cellIs" dxfId="521" priority="516" stopIfTrue="1" operator="equal">
      <formula>"CW 3120-R2"</formula>
    </cfRule>
    <cfRule type="cellIs" dxfId="520" priority="517" stopIfTrue="1" operator="equal">
      <formula>"CW 3240-R7"</formula>
    </cfRule>
  </conditionalFormatting>
  <conditionalFormatting sqref="D286">
    <cfRule type="cellIs" dxfId="519" priority="512" stopIfTrue="1" operator="equal">
      <formula>"CW 2130-R11"</formula>
    </cfRule>
    <cfRule type="cellIs" dxfId="518" priority="513" stopIfTrue="1" operator="equal">
      <formula>"CW 3120-R2"</formula>
    </cfRule>
    <cfRule type="cellIs" dxfId="517" priority="514" stopIfTrue="1" operator="equal">
      <formula>"CW 3240-R7"</formula>
    </cfRule>
  </conditionalFormatting>
  <conditionalFormatting sqref="D266">
    <cfRule type="cellIs" dxfId="516" priority="566" stopIfTrue="1" operator="equal">
      <formula>"CW 2130-R11"</formula>
    </cfRule>
    <cfRule type="cellIs" dxfId="515" priority="567" stopIfTrue="1" operator="equal">
      <formula>"CW 3120-R2"</formula>
    </cfRule>
    <cfRule type="cellIs" dxfId="514" priority="568" stopIfTrue="1" operator="equal">
      <formula>"CW 3240-R7"</formula>
    </cfRule>
  </conditionalFormatting>
  <conditionalFormatting sqref="D268">
    <cfRule type="cellIs" dxfId="513" priority="563" stopIfTrue="1" operator="equal">
      <formula>"CW 2130-R11"</formula>
    </cfRule>
    <cfRule type="cellIs" dxfId="512" priority="564" stopIfTrue="1" operator="equal">
      <formula>"CW 3120-R2"</formula>
    </cfRule>
    <cfRule type="cellIs" dxfId="511" priority="565" stopIfTrue="1" operator="equal">
      <formula>"CW 3240-R7"</formula>
    </cfRule>
  </conditionalFormatting>
  <conditionalFormatting sqref="D284">
    <cfRule type="cellIs" dxfId="510" priority="542" stopIfTrue="1" operator="equal">
      <formula>"CW 2130-R11"</formula>
    </cfRule>
    <cfRule type="cellIs" dxfId="509" priority="543" stopIfTrue="1" operator="equal">
      <formula>"CW 3120-R2"</formula>
    </cfRule>
    <cfRule type="cellIs" dxfId="508" priority="544" stopIfTrue="1" operator="equal">
      <formula>"CW 3240-R7"</formula>
    </cfRule>
  </conditionalFormatting>
  <conditionalFormatting sqref="D282">
    <cfRule type="cellIs" dxfId="507" priority="548" stopIfTrue="1" operator="equal">
      <formula>"CW 2130-R11"</formula>
    </cfRule>
    <cfRule type="cellIs" dxfId="506" priority="549" stopIfTrue="1" operator="equal">
      <formula>"CW 3120-R2"</formula>
    </cfRule>
    <cfRule type="cellIs" dxfId="505" priority="550" stopIfTrue="1" operator="equal">
      <formula>"CW 3240-R7"</formula>
    </cfRule>
  </conditionalFormatting>
  <conditionalFormatting sqref="D285">
    <cfRule type="cellIs" dxfId="504" priority="539" stopIfTrue="1" operator="equal">
      <formula>"CW 2130-R11"</formula>
    </cfRule>
    <cfRule type="cellIs" dxfId="503" priority="540" stopIfTrue="1" operator="equal">
      <formula>"CW 3120-R2"</formula>
    </cfRule>
    <cfRule type="cellIs" dxfId="502" priority="541" stopIfTrue="1" operator="equal">
      <formula>"CW 3240-R7"</formula>
    </cfRule>
  </conditionalFormatting>
  <conditionalFormatting sqref="D283">
    <cfRule type="cellIs" dxfId="501" priority="545" stopIfTrue="1" operator="equal">
      <formula>"CW 2130-R11"</formula>
    </cfRule>
    <cfRule type="cellIs" dxfId="500" priority="546" stopIfTrue="1" operator="equal">
      <formula>"CW 3120-R2"</formula>
    </cfRule>
    <cfRule type="cellIs" dxfId="499" priority="547" stopIfTrue="1" operator="equal">
      <formula>"CW 3240-R7"</formula>
    </cfRule>
  </conditionalFormatting>
  <conditionalFormatting sqref="D287">
    <cfRule type="cellIs" dxfId="498" priority="536" stopIfTrue="1" operator="equal">
      <formula>"CW 2130-R11"</formula>
    </cfRule>
    <cfRule type="cellIs" dxfId="497" priority="537" stopIfTrue="1" operator="equal">
      <formula>"CW 3120-R2"</formula>
    </cfRule>
    <cfRule type="cellIs" dxfId="496" priority="538" stopIfTrue="1" operator="equal">
      <formula>"CW 3240-R7"</formula>
    </cfRule>
  </conditionalFormatting>
  <conditionalFormatting sqref="D296:D298">
    <cfRule type="cellIs" dxfId="495" priority="533" stopIfTrue="1" operator="equal">
      <formula>"CW 2130-R11"</formula>
    </cfRule>
    <cfRule type="cellIs" dxfId="494" priority="534" stopIfTrue="1" operator="equal">
      <formula>"CW 3120-R2"</formula>
    </cfRule>
    <cfRule type="cellIs" dxfId="493" priority="535" stopIfTrue="1" operator="equal">
      <formula>"CW 3240-R7"</formula>
    </cfRule>
  </conditionalFormatting>
  <conditionalFormatting sqref="D272:D274">
    <cfRule type="cellIs" dxfId="492" priority="530" stopIfTrue="1" operator="equal">
      <formula>"CW 2130-R11"</formula>
    </cfRule>
    <cfRule type="cellIs" dxfId="491" priority="531" stopIfTrue="1" operator="equal">
      <formula>"CW 3120-R2"</formula>
    </cfRule>
    <cfRule type="cellIs" dxfId="490" priority="532" stopIfTrue="1" operator="equal">
      <formula>"CW 3240-R7"</formula>
    </cfRule>
  </conditionalFormatting>
  <conditionalFormatting sqref="D275">
    <cfRule type="cellIs" dxfId="489" priority="527" stopIfTrue="1" operator="equal">
      <formula>"CW 2130-R11"</formula>
    </cfRule>
    <cfRule type="cellIs" dxfId="488" priority="528" stopIfTrue="1" operator="equal">
      <formula>"CW 3120-R2"</formula>
    </cfRule>
    <cfRule type="cellIs" dxfId="487" priority="529" stopIfTrue="1" operator="equal">
      <formula>"CW 3240-R7"</formula>
    </cfRule>
  </conditionalFormatting>
  <conditionalFormatting sqref="D288">
    <cfRule type="cellIs" dxfId="486" priority="521" stopIfTrue="1" operator="equal">
      <formula>"CW 2130-R11"</formula>
    </cfRule>
    <cfRule type="cellIs" dxfId="485" priority="522" stopIfTrue="1" operator="equal">
      <formula>"CW 3120-R2"</formula>
    </cfRule>
    <cfRule type="cellIs" dxfId="484" priority="523" stopIfTrue="1" operator="equal">
      <formula>"CW 3240-R7"</formula>
    </cfRule>
  </conditionalFormatting>
  <conditionalFormatting sqref="D276">
    <cfRule type="cellIs" dxfId="483" priority="524" stopIfTrue="1" operator="equal">
      <formula>"CW 2130-R11"</formula>
    </cfRule>
    <cfRule type="cellIs" dxfId="482" priority="525" stopIfTrue="1" operator="equal">
      <formula>"CW 3120-R2"</formula>
    </cfRule>
    <cfRule type="cellIs" dxfId="481" priority="526" stopIfTrue="1" operator="equal">
      <formula>"CW 3240-R7"</formula>
    </cfRule>
  </conditionalFormatting>
  <conditionalFormatting sqref="D293:D294">
    <cfRule type="cellIs" dxfId="480" priority="518" stopIfTrue="1" operator="equal">
      <formula>"CW 2130-R11"</formula>
    </cfRule>
    <cfRule type="cellIs" dxfId="479" priority="519" stopIfTrue="1" operator="equal">
      <formula>"CW 3120-R2"</formula>
    </cfRule>
    <cfRule type="cellIs" dxfId="478" priority="520" stopIfTrue="1" operator="equal">
      <formula>"CW 3240-R7"</formula>
    </cfRule>
  </conditionalFormatting>
  <conditionalFormatting sqref="D358">
    <cfRule type="cellIs" dxfId="477" priority="461" stopIfTrue="1" operator="equal">
      <formula>"CW 2130-R11"</formula>
    </cfRule>
    <cfRule type="cellIs" dxfId="476" priority="462" stopIfTrue="1" operator="equal">
      <formula>"CW 3120-R2"</formula>
    </cfRule>
    <cfRule type="cellIs" dxfId="475" priority="463" stopIfTrue="1" operator="equal">
      <formula>"CW 3240-R7"</formula>
    </cfRule>
  </conditionalFormatting>
  <conditionalFormatting sqref="D302">
    <cfRule type="cellIs" dxfId="474" priority="509" stopIfTrue="1" operator="equal">
      <formula>"CW 2130-R11"</formula>
    </cfRule>
    <cfRule type="cellIs" dxfId="473" priority="510" stopIfTrue="1" operator="equal">
      <formula>"CW 3120-R2"</formula>
    </cfRule>
    <cfRule type="cellIs" dxfId="472" priority="511" stopIfTrue="1" operator="equal">
      <formula>"CW 3240-R7"</formula>
    </cfRule>
  </conditionalFormatting>
  <conditionalFormatting sqref="D304">
    <cfRule type="cellIs" dxfId="471" priority="503" stopIfTrue="1" operator="equal">
      <formula>"CW 2130-R11"</formula>
    </cfRule>
    <cfRule type="cellIs" dxfId="470" priority="504" stopIfTrue="1" operator="equal">
      <formula>"CW 3120-R2"</formula>
    </cfRule>
    <cfRule type="cellIs" dxfId="469" priority="505" stopIfTrue="1" operator="equal">
      <formula>"CW 3240-R7"</formula>
    </cfRule>
  </conditionalFormatting>
  <conditionalFormatting sqref="D306">
    <cfRule type="cellIs" dxfId="468" priority="500" stopIfTrue="1" operator="equal">
      <formula>"CW 2130-R11"</formula>
    </cfRule>
    <cfRule type="cellIs" dxfId="467" priority="501" stopIfTrue="1" operator="equal">
      <formula>"CW 3120-R2"</formula>
    </cfRule>
    <cfRule type="cellIs" dxfId="466" priority="502" stopIfTrue="1" operator="equal">
      <formula>"CW 3240-R7"</formula>
    </cfRule>
  </conditionalFormatting>
  <conditionalFormatting sqref="D307">
    <cfRule type="cellIs" dxfId="465" priority="497" stopIfTrue="1" operator="equal">
      <formula>"CW 2130-R11"</formula>
    </cfRule>
    <cfRule type="cellIs" dxfId="464" priority="498" stopIfTrue="1" operator="equal">
      <formula>"CW 3120-R2"</formula>
    </cfRule>
    <cfRule type="cellIs" dxfId="463" priority="499" stopIfTrue="1" operator="equal">
      <formula>"CW 3240-R7"</formula>
    </cfRule>
  </conditionalFormatting>
  <conditionalFormatting sqref="D308">
    <cfRule type="cellIs" dxfId="462" priority="494" stopIfTrue="1" operator="equal">
      <formula>"CW 2130-R11"</formula>
    </cfRule>
    <cfRule type="cellIs" dxfId="461" priority="495" stopIfTrue="1" operator="equal">
      <formula>"CW 3120-R2"</formula>
    </cfRule>
    <cfRule type="cellIs" dxfId="460" priority="496" stopIfTrue="1" operator="equal">
      <formula>"CW 3240-R7"</formula>
    </cfRule>
  </conditionalFormatting>
  <conditionalFormatting sqref="D309">
    <cfRule type="cellIs" dxfId="459" priority="491" stopIfTrue="1" operator="equal">
      <formula>"CW 2130-R11"</formula>
    </cfRule>
    <cfRule type="cellIs" dxfId="458" priority="492" stopIfTrue="1" operator="equal">
      <formula>"CW 3120-R2"</formula>
    </cfRule>
    <cfRule type="cellIs" dxfId="457" priority="493" stopIfTrue="1" operator="equal">
      <formula>"CW 3240-R7"</formula>
    </cfRule>
  </conditionalFormatting>
  <conditionalFormatting sqref="D317">
    <cfRule type="cellIs" dxfId="456" priority="488" stopIfTrue="1" operator="equal">
      <formula>"CW 2130-R11"</formula>
    </cfRule>
    <cfRule type="cellIs" dxfId="455" priority="489" stopIfTrue="1" operator="equal">
      <formula>"CW 3120-R2"</formula>
    </cfRule>
    <cfRule type="cellIs" dxfId="454" priority="490" stopIfTrue="1" operator="equal">
      <formula>"CW 3240-R7"</formula>
    </cfRule>
  </conditionalFormatting>
  <conditionalFormatting sqref="D318">
    <cfRule type="cellIs" dxfId="453" priority="485" stopIfTrue="1" operator="equal">
      <formula>"CW 2130-R11"</formula>
    </cfRule>
    <cfRule type="cellIs" dxfId="452" priority="486" stopIfTrue="1" operator="equal">
      <formula>"CW 3120-R2"</formula>
    </cfRule>
    <cfRule type="cellIs" dxfId="451" priority="487" stopIfTrue="1" operator="equal">
      <formula>"CW 3240-R7"</formula>
    </cfRule>
  </conditionalFormatting>
  <conditionalFormatting sqref="D319">
    <cfRule type="cellIs" dxfId="450" priority="482" stopIfTrue="1" operator="equal">
      <formula>"CW 2130-R11"</formula>
    </cfRule>
    <cfRule type="cellIs" dxfId="449" priority="483" stopIfTrue="1" operator="equal">
      <formula>"CW 3120-R2"</formula>
    </cfRule>
    <cfRule type="cellIs" dxfId="448" priority="484" stopIfTrue="1" operator="equal">
      <formula>"CW 3240-R7"</formula>
    </cfRule>
  </conditionalFormatting>
  <conditionalFormatting sqref="D320">
    <cfRule type="cellIs" dxfId="447" priority="479" stopIfTrue="1" operator="equal">
      <formula>"CW 2130-R11"</formula>
    </cfRule>
    <cfRule type="cellIs" dxfId="446" priority="480" stopIfTrue="1" operator="equal">
      <formula>"CW 3120-R2"</formula>
    </cfRule>
    <cfRule type="cellIs" dxfId="445" priority="481" stopIfTrue="1" operator="equal">
      <formula>"CW 3240-R7"</formula>
    </cfRule>
  </conditionalFormatting>
  <conditionalFormatting sqref="D321">
    <cfRule type="cellIs" dxfId="444" priority="476" stopIfTrue="1" operator="equal">
      <formula>"CW 2130-R11"</formula>
    </cfRule>
    <cfRule type="cellIs" dxfId="443" priority="477" stopIfTrue="1" operator="equal">
      <formula>"CW 3120-R2"</formula>
    </cfRule>
    <cfRule type="cellIs" dxfId="442" priority="478" stopIfTrue="1" operator="equal">
      <formula>"CW 3240-R7"</formula>
    </cfRule>
  </conditionalFormatting>
  <conditionalFormatting sqref="D322">
    <cfRule type="cellIs" dxfId="441" priority="473" stopIfTrue="1" operator="equal">
      <formula>"CW 2130-R11"</formula>
    </cfRule>
    <cfRule type="cellIs" dxfId="440" priority="474" stopIfTrue="1" operator="equal">
      <formula>"CW 3120-R2"</formula>
    </cfRule>
    <cfRule type="cellIs" dxfId="439" priority="475" stopIfTrue="1" operator="equal">
      <formula>"CW 3240-R7"</formula>
    </cfRule>
  </conditionalFormatting>
  <conditionalFormatting sqref="D329:D331">
    <cfRule type="cellIs" dxfId="438" priority="470" stopIfTrue="1" operator="equal">
      <formula>"CW 2130-R11"</formula>
    </cfRule>
    <cfRule type="cellIs" dxfId="437" priority="471" stopIfTrue="1" operator="equal">
      <formula>"CW 3120-R2"</formula>
    </cfRule>
    <cfRule type="cellIs" dxfId="436" priority="472" stopIfTrue="1" operator="equal">
      <formula>"CW 3240-R7"</formula>
    </cfRule>
  </conditionalFormatting>
  <conditionalFormatting sqref="D310:D312">
    <cfRule type="cellIs" dxfId="435" priority="467" stopIfTrue="1" operator="equal">
      <formula>"CW 2130-R11"</formula>
    </cfRule>
    <cfRule type="cellIs" dxfId="434" priority="468" stopIfTrue="1" operator="equal">
      <formula>"CW 3120-R2"</formula>
    </cfRule>
    <cfRule type="cellIs" dxfId="433" priority="469" stopIfTrue="1" operator="equal">
      <formula>"CW 3240-R7"</formula>
    </cfRule>
  </conditionalFormatting>
  <conditionalFormatting sqref="D326">
    <cfRule type="cellIs" dxfId="432" priority="464" stopIfTrue="1" operator="equal">
      <formula>"CW 2130-R11"</formula>
    </cfRule>
    <cfRule type="cellIs" dxfId="431" priority="465" stopIfTrue="1" operator="equal">
      <formula>"CW 3120-R2"</formula>
    </cfRule>
    <cfRule type="cellIs" dxfId="430" priority="466" stopIfTrue="1" operator="equal">
      <formula>"CW 3240-R7"</formula>
    </cfRule>
  </conditionalFormatting>
  <conditionalFormatting sqref="D335">
    <cfRule type="cellIs" dxfId="429" priority="458" stopIfTrue="1" operator="equal">
      <formula>"CW 2130-R11"</formula>
    </cfRule>
    <cfRule type="cellIs" dxfId="428" priority="459" stopIfTrue="1" operator="equal">
      <formula>"CW 3120-R2"</formula>
    </cfRule>
    <cfRule type="cellIs" dxfId="427" priority="460" stopIfTrue="1" operator="equal">
      <formula>"CW 3240-R7"</formula>
    </cfRule>
  </conditionalFormatting>
  <conditionalFormatting sqref="D337">
    <cfRule type="cellIs" dxfId="426" priority="452" stopIfTrue="1" operator="equal">
      <formula>"CW 2130-R11"</formula>
    </cfRule>
    <cfRule type="cellIs" dxfId="425" priority="453" stopIfTrue="1" operator="equal">
      <formula>"CW 3120-R2"</formula>
    </cfRule>
    <cfRule type="cellIs" dxfId="424" priority="454" stopIfTrue="1" operator="equal">
      <formula>"CW 3240-R7"</formula>
    </cfRule>
  </conditionalFormatting>
  <conditionalFormatting sqref="D339">
    <cfRule type="cellIs" dxfId="423" priority="449" stopIfTrue="1" operator="equal">
      <formula>"CW 2130-R11"</formula>
    </cfRule>
    <cfRule type="cellIs" dxfId="422" priority="450" stopIfTrue="1" operator="equal">
      <formula>"CW 3120-R2"</formula>
    </cfRule>
    <cfRule type="cellIs" dxfId="421" priority="451" stopIfTrue="1" operator="equal">
      <formula>"CW 3240-R7"</formula>
    </cfRule>
  </conditionalFormatting>
  <conditionalFormatting sqref="D340">
    <cfRule type="cellIs" dxfId="420" priority="446" stopIfTrue="1" operator="equal">
      <formula>"CW 2130-R11"</formula>
    </cfRule>
    <cfRule type="cellIs" dxfId="419" priority="447" stopIfTrue="1" operator="equal">
      <formula>"CW 3120-R2"</formula>
    </cfRule>
    <cfRule type="cellIs" dxfId="418" priority="448" stopIfTrue="1" operator="equal">
      <formula>"CW 3240-R7"</formula>
    </cfRule>
  </conditionalFormatting>
  <conditionalFormatting sqref="D341">
    <cfRule type="cellIs" dxfId="417" priority="443" stopIfTrue="1" operator="equal">
      <formula>"CW 2130-R11"</formula>
    </cfRule>
    <cfRule type="cellIs" dxfId="416" priority="444" stopIfTrue="1" operator="equal">
      <formula>"CW 3120-R2"</formula>
    </cfRule>
    <cfRule type="cellIs" dxfId="415" priority="445" stopIfTrue="1" operator="equal">
      <formula>"CW 3240-R7"</formula>
    </cfRule>
  </conditionalFormatting>
  <conditionalFormatting sqref="D342">
    <cfRule type="cellIs" dxfId="414" priority="440" stopIfTrue="1" operator="equal">
      <formula>"CW 2130-R11"</formula>
    </cfRule>
    <cfRule type="cellIs" dxfId="413" priority="441" stopIfTrue="1" operator="equal">
      <formula>"CW 3120-R2"</formula>
    </cfRule>
    <cfRule type="cellIs" dxfId="412" priority="442" stopIfTrue="1" operator="equal">
      <formula>"CW 3240-R7"</formula>
    </cfRule>
  </conditionalFormatting>
  <conditionalFormatting sqref="D350">
    <cfRule type="cellIs" dxfId="411" priority="437" stopIfTrue="1" operator="equal">
      <formula>"CW 2130-R11"</formula>
    </cfRule>
    <cfRule type="cellIs" dxfId="410" priority="438" stopIfTrue="1" operator="equal">
      <formula>"CW 3120-R2"</formula>
    </cfRule>
    <cfRule type="cellIs" dxfId="409" priority="439" stopIfTrue="1" operator="equal">
      <formula>"CW 3240-R7"</formula>
    </cfRule>
  </conditionalFormatting>
  <conditionalFormatting sqref="D352">
    <cfRule type="cellIs" dxfId="408" priority="431" stopIfTrue="1" operator="equal">
      <formula>"CW 2130-R11"</formula>
    </cfRule>
    <cfRule type="cellIs" dxfId="407" priority="432" stopIfTrue="1" operator="equal">
      <formula>"CW 3120-R2"</formula>
    </cfRule>
    <cfRule type="cellIs" dxfId="406" priority="433" stopIfTrue="1" operator="equal">
      <formula>"CW 3240-R7"</formula>
    </cfRule>
  </conditionalFormatting>
  <conditionalFormatting sqref="D351">
    <cfRule type="cellIs" dxfId="405" priority="434" stopIfTrue="1" operator="equal">
      <formula>"CW 2130-R11"</formula>
    </cfRule>
    <cfRule type="cellIs" dxfId="404" priority="435" stopIfTrue="1" operator="equal">
      <formula>"CW 3120-R2"</formula>
    </cfRule>
    <cfRule type="cellIs" dxfId="403" priority="436" stopIfTrue="1" operator="equal">
      <formula>"CW 3240-R7"</formula>
    </cfRule>
  </conditionalFormatting>
  <conditionalFormatting sqref="D353">
    <cfRule type="cellIs" dxfId="402" priority="428" stopIfTrue="1" operator="equal">
      <formula>"CW 2130-R11"</formula>
    </cfRule>
    <cfRule type="cellIs" dxfId="401" priority="429" stopIfTrue="1" operator="equal">
      <formula>"CW 3120-R2"</formula>
    </cfRule>
    <cfRule type="cellIs" dxfId="400" priority="430" stopIfTrue="1" operator="equal">
      <formula>"CW 3240-R7"</formula>
    </cfRule>
  </conditionalFormatting>
  <conditionalFormatting sqref="D354">
    <cfRule type="cellIs" dxfId="399" priority="425" stopIfTrue="1" operator="equal">
      <formula>"CW 2130-R11"</formula>
    </cfRule>
    <cfRule type="cellIs" dxfId="398" priority="426" stopIfTrue="1" operator="equal">
      <formula>"CW 3120-R2"</formula>
    </cfRule>
    <cfRule type="cellIs" dxfId="397" priority="427" stopIfTrue="1" operator="equal">
      <formula>"CW 3240-R7"</formula>
    </cfRule>
  </conditionalFormatting>
  <conditionalFormatting sqref="D355">
    <cfRule type="cellIs" dxfId="396" priority="422" stopIfTrue="1" operator="equal">
      <formula>"CW 2130-R11"</formula>
    </cfRule>
    <cfRule type="cellIs" dxfId="395" priority="423" stopIfTrue="1" operator="equal">
      <formula>"CW 3120-R2"</formula>
    </cfRule>
    <cfRule type="cellIs" dxfId="394" priority="424" stopIfTrue="1" operator="equal">
      <formula>"CW 3240-R7"</formula>
    </cfRule>
  </conditionalFormatting>
  <conditionalFormatting sqref="D360:D362">
    <cfRule type="cellIs" dxfId="393" priority="419" stopIfTrue="1" operator="equal">
      <formula>"CW 2130-R11"</formula>
    </cfRule>
    <cfRule type="cellIs" dxfId="392" priority="420" stopIfTrue="1" operator="equal">
      <formula>"CW 3120-R2"</formula>
    </cfRule>
    <cfRule type="cellIs" dxfId="391" priority="421" stopIfTrue="1" operator="equal">
      <formula>"CW 3240-R7"</formula>
    </cfRule>
  </conditionalFormatting>
  <conditionalFormatting sqref="D343:D345">
    <cfRule type="cellIs" dxfId="390" priority="416" stopIfTrue="1" operator="equal">
      <formula>"CW 2130-R11"</formula>
    </cfRule>
    <cfRule type="cellIs" dxfId="389" priority="417" stopIfTrue="1" operator="equal">
      <formula>"CW 3120-R2"</formula>
    </cfRule>
    <cfRule type="cellIs" dxfId="388" priority="418" stopIfTrue="1" operator="equal">
      <formula>"CW 3240-R7"</formula>
    </cfRule>
  </conditionalFormatting>
  <conditionalFormatting sqref="D125:D126">
    <cfRule type="cellIs" dxfId="387" priority="413" stopIfTrue="1" operator="equal">
      <formula>"CW 2130-R11"</formula>
    </cfRule>
    <cfRule type="cellIs" dxfId="386" priority="414" stopIfTrue="1" operator="equal">
      <formula>"CW 3120-R2"</formula>
    </cfRule>
    <cfRule type="cellIs" dxfId="385" priority="415" stopIfTrue="1" operator="equal">
      <formula>"CW 3240-R7"</formula>
    </cfRule>
  </conditionalFormatting>
  <conditionalFormatting sqref="D120:D121">
    <cfRule type="cellIs" dxfId="384" priority="410" stopIfTrue="1" operator="equal">
      <formula>"CW 2130-R11"</formula>
    </cfRule>
    <cfRule type="cellIs" dxfId="383" priority="411" stopIfTrue="1" operator="equal">
      <formula>"CW 3120-R2"</formula>
    </cfRule>
    <cfRule type="cellIs" dxfId="382" priority="412" stopIfTrue="1" operator="equal">
      <formula>"CW 3240-R7"</formula>
    </cfRule>
  </conditionalFormatting>
  <conditionalFormatting sqref="D155">
    <cfRule type="cellIs" dxfId="381" priority="407" stopIfTrue="1" operator="equal">
      <formula>"CW 2130-R11"</formula>
    </cfRule>
    <cfRule type="cellIs" dxfId="380" priority="408" stopIfTrue="1" operator="equal">
      <formula>"CW 3120-R2"</formula>
    </cfRule>
    <cfRule type="cellIs" dxfId="379" priority="409" stopIfTrue="1" operator="equal">
      <formula>"CW 3240-R7"</formula>
    </cfRule>
  </conditionalFormatting>
  <conditionalFormatting sqref="D187">
    <cfRule type="cellIs" dxfId="378" priority="404" stopIfTrue="1" operator="equal">
      <formula>"CW 2130-R11"</formula>
    </cfRule>
    <cfRule type="cellIs" dxfId="377" priority="405" stopIfTrue="1" operator="equal">
      <formula>"CW 3120-R2"</formula>
    </cfRule>
    <cfRule type="cellIs" dxfId="376" priority="406" stopIfTrue="1" operator="equal">
      <formula>"CW 3240-R7"</formula>
    </cfRule>
  </conditionalFormatting>
  <conditionalFormatting sqref="D241:D242">
    <cfRule type="cellIs" dxfId="375" priority="401" stopIfTrue="1" operator="equal">
      <formula>"CW 2130-R11"</formula>
    </cfRule>
    <cfRule type="cellIs" dxfId="374" priority="402" stopIfTrue="1" operator="equal">
      <formula>"CW 3120-R2"</formula>
    </cfRule>
    <cfRule type="cellIs" dxfId="373" priority="403" stopIfTrue="1" operator="equal">
      <formula>"CW 3240-R7"</formula>
    </cfRule>
  </conditionalFormatting>
  <conditionalFormatting sqref="D277">
    <cfRule type="cellIs" dxfId="372" priority="398" stopIfTrue="1" operator="equal">
      <formula>"CW 2130-R11"</formula>
    </cfRule>
    <cfRule type="cellIs" dxfId="371" priority="399" stopIfTrue="1" operator="equal">
      <formula>"CW 3120-R2"</formula>
    </cfRule>
    <cfRule type="cellIs" dxfId="370" priority="400" stopIfTrue="1" operator="equal">
      <formula>"CW 3240-R7"</formula>
    </cfRule>
  </conditionalFormatting>
  <conditionalFormatting sqref="D278:D279">
    <cfRule type="cellIs" dxfId="369" priority="395" stopIfTrue="1" operator="equal">
      <formula>"CW 2130-R11"</formula>
    </cfRule>
    <cfRule type="cellIs" dxfId="368" priority="396" stopIfTrue="1" operator="equal">
      <formula>"CW 3120-R2"</formula>
    </cfRule>
    <cfRule type="cellIs" dxfId="367" priority="397" stopIfTrue="1" operator="equal">
      <formula>"CW 3240-R7"</formula>
    </cfRule>
  </conditionalFormatting>
  <conditionalFormatting sqref="D313">
    <cfRule type="cellIs" dxfId="366" priority="392" stopIfTrue="1" operator="equal">
      <formula>"CW 2130-R11"</formula>
    </cfRule>
    <cfRule type="cellIs" dxfId="365" priority="393" stopIfTrue="1" operator="equal">
      <formula>"CW 3120-R2"</formula>
    </cfRule>
    <cfRule type="cellIs" dxfId="364" priority="394" stopIfTrue="1" operator="equal">
      <formula>"CW 3240-R7"</formula>
    </cfRule>
  </conditionalFormatting>
  <conditionalFormatting sqref="D314:D315">
    <cfRule type="cellIs" dxfId="363" priority="389" stopIfTrue="1" operator="equal">
      <formula>"CW 2130-R11"</formula>
    </cfRule>
    <cfRule type="cellIs" dxfId="362" priority="390" stopIfTrue="1" operator="equal">
      <formula>"CW 3120-R2"</formula>
    </cfRule>
    <cfRule type="cellIs" dxfId="361" priority="391" stopIfTrue="1" operator="equal">
      <formula>"CW 3240-R7"</formula>
    </cfRule>
  </conditionalFormatting>
  <conditionalFormatting sqref="D347:D348">
    <cfRule type="cellIs" dxfId="360" priority="386" stopIfTrue="1" operator="equal">
      <formula>"CW 2130-R11"</formula>
    </cfRule>
    <cfRule type="cellIs" dxfId="359" priority="387" stopIfTrue="1" operator="equal">
      <formula>"CW 3120-R2"</formula>
    </cfRule>
    <cfRule type="cellIs" dxfId="358" priority="388" stopIfTrue="1" operator="equal">
      <formula>"CW 3240-R7"</formula>
    </cfRule>
  </conditionalFormatting>
  <conditionalFormatting sqref="D191">
    <cfRule type="cellIs" dxfId="357" priority="383" stopIfTrue="1" operator="equal">
      <formula>"CW 2130-R11"</formula>
    </cfRule>
    <cfRule type="cellIs" dxfId="356" priority="384" stopIfTrue="1" operator="equal">
      <formula>"CW 3120-R2"</formula>
    </cfRule>
    <cfRule type="cellIs" dxfId="355" priority="385" stopIfTrue="1" operator="equal">
      <formula>"CW 3240-R7"</formula>
    </cfRule>
  </conditionalFormatting>
  <conditionalFormatting sqref="D247">
    <cfRule type="cellIs" dxfId="354" priority="380" stopIfTrue="1" operator="equal">
      <formula>"CW 2130-R11"</formula>
    </cfRule>
    <cfRule type="cellIs" dxfId="353" priority="381" stopIfTrue="1" operator="equal">
      <formula>"CW 3120-R2"</formula>
    </cfRule>
    <cfRule type="cellIs" dxfId="352" priority="382" stopIfTrue="1" operator="equal">
      <formula>"CW 3240-R7"</formula>
    </cfRule>
  </conditionalFormatting>
  <conditionalFormatting sqref="D291">
    <cfRule type="cellIs" dxfId="351" priority="377" stopIfTrue="1" operator="equal">
      <formula>"CW 2130-R11"</formula>
    </cfRule>
    <cfRule type="cellIs" dxfId="350" priority="378" stopIfTrue="1" operator="equal">
      <formula>"CW 3120-R2"</formula>
    </cfRule>
    <cfRule type="cellIs" dxfId="349" priority="379" stopIfTrue="1" operator="equal">
      <formula>"CW 3240-R7"</formula>
    </cfRule>
  </conditionalFormatting>
  <conditionalFormatting sqref="D263">
    <cfRule type="cellIs" dxfId="348" priority="374" stopIfTrue="1" operator="equal">
      <formula>"CW 2130-R11"</formula>
    </cfRule>
    <cfRule type="cellIs" dxfId="347" priority="375" stopIfTrue="1" operator="equal">
      <formula>"CW 3120-R2"</formula>
    </cfRule>
    <cfRule type="cellIs" dxfId="346" priority="376" stopIfTrue="1" operator="equal">
      <formula>"CW 3240-R7"</formula>
    </cfRule>
  </conditionalFormatting>
  <conditionalFormatting sqref="D325">
    <cfRule type="cellIs" dxfId="345" priority="371" stopIfTrue="1" operator="equal">
      <formula>"CW 2130-R11"</formula>
    </cfRule>
    <cfRule type="cellIs" dxfId="344" priority="372" stopIfTrue="1" operator="equal">
      <formula>"CW 3120-R2"</formula>
    </cfRule>
    <cfRule type="cellIs" dxfId="343" priority="373" stopIfTrue="1" operator="equal">
      <formula>"CW 3240-R7"</formula>
    </cfRule>
  </conditionalFormatting>
  <conditionalFormatting sqref="D122">
    <cfRule type="cellIs" dxfId="342" priority="368" stopIfTrue="1" operator="equal">
      <formula>"CW 2130-R11"</formula>
    </cfRule>
    <cfRule type="cellIs" dxfId="341" priority="369" stopIfTrue="1" operator="equal">
      <formula>"CW 3120-R2"</formula>
    </cfRule>
    <cfRule type="cellIs" dxfId="340" priority="370" stopIfTrue="1" operator="equal">
      <formula>"CW 3240-R7"</formula>
    </cfRule>
  </conditionalFormatting>
  <conditionalFormatting sqref="D243">
    <cfRule type="cellIs" dxfId="339" priority="365" stopIfTrue="1" operator="equal">
      <formula>"CW 2130-R11"</formula>
    </cfRule>
    <cfRule type="cellIs" dxfId="338" priority="366" stopIfTrue="1" operator="equal">
      <formula>"CW 3120-R2"</formula>
    </cfRule>
    <cfRule type="cellIs" dxfId="337" priority="367" stopIfTrue="1" operator="equal">
      <formula>"CW 3240-R7"</formula>
    </cfRule>
  </conditionalFormatting>
  <conditionalFormatting sqref="D280">
    <cfRule type="cellIs" dxfId="336" priority="362" stopIfTrue="1" operator="equal">
      <formula>"CW 2130-R11"</formula>
    </cfRule>
    <cfRule type="cellIs" dxfId="335" priority="363" stopIfTrue="1" operator="equal">
      <formula>"CW 3120-R2"</formula>
    </cfRule>
    <cfRule type="cellIs" dxfId="334" priority="364" stopIfTrue="1" operator="equal">
      <formula>"CW 3240-R7"</formula>
    </cfRule>
  </conditionalFormatting>
  <conditionalFormatting sqref="D316">
    <cfRule type="cellIs" dxfId="333" priority="359" stopIfTrue="1" operator="equal">
      <formula>"CW 2130-R11"</formula>
    </cfRule>
    <cfRule type="cellIs" dxfId="332" priority="360" stopIfTrue="1" operator="equal">
      <formula>"CW 3120-R2"</formula>
    </cfRule>
    <cfRule type="cellIs" dxfId="331" priority="361" stopIfTrue="1" operator="equal">
      <formula>"CW 3240-R7"</formula>
    </cfRule>
  </conditionalFormatting>
  <conditionalFormatting sqref="D349">
    <cfRule type="cellIs" dxfId="330" priority="356" stopIfTrue="1" operator="equal">
      <formula>"CW 2130-R11"</formula>
    </cfRule>
    <cfRule type="cellIs" dxfId="329" priority="357" stopIfTrue="1" operator="equal">
      <formula>"CW 3120-R2"</formula>
    </cfRule>
    <cfRule type="cellIs" dxfId="328" priority="358" stopIfTrue="1" operator="equal">
      <formula>"CW 3240-R7"</formula>
    </cfRule>
  </conditionalFormatting>
  <conditionalFormatting sqref="D173">
    <cfRule type="cellIs" dxfId="327" priority="353" stopIfTrue="1" operator="equal">
      <formula>"CW 2130-R11"</formula>
    </cfRule>
    <cfRule type="cellIs" dxfId="326" priority="354" stopIfTrue="1" operator="equal">
      <formula>"CW 3120-R2"</formula>
    </cfRule>
    <cfRule type="cellIs" dxfId="325" priority="355" stopIfTrue="1" operator="equal">
      <formula>"CW 3240-R7"</formula>
    </cfRule>
  </conditionalFormatting>
  <conditionalFormatting sqref="D346">
    <cfRule type="cellIs" dxfId="324" priority="350" stopIfTrue="1" operator="equal">
      <formula>"CW 2130-R11"</formula>
    </cfRule>
    <cfRule type="cellIs" dxfId="323" priority="351" stopIfTrue="1" operator="equal">
      <formula>"CW 3120-R2"</formula>
    </cfRule>
    <cfRule type="cellIs" dxfId="322" priority="352" stopIfTrue="1" operator="equal">
      <formula>"CW 3240-R7"</formula>
    </cfRule>
  </conditionalFormatting>
  <conditionalFormatting sqref="D323">
    <cfRule type="cellIs" dxfId="321" priority="347" stopIfTrue="1" operator="equal">
      <formula>"CW 2130-R11"</formula>
    </cfRule>
    <cfRule type="cellIs" dxfId="320" priority="348" stopIfTrue="1" operator="equal">
      <formula>"CW 3120-R2"</formula>
    </cfRule>
    <cfRule type="cellIs" dxfId="319" priority="349" stopIfTrue="1" operator="equal">
      <formula>"CW 3240-R7"</formula>
    </cfRule>
  </conditionalFormatting>
  <conditionalFormatting sqref="D133">
    <cfRule type="cellIs" dxfId="318" priority="344" stopIfTrue="1" operator="equal">
      <formula>"CW 2130-R11"</formula>
    </cfRule>
    <cfRule type="cellIs" dxfId="317" priority="345" stopIfTrue="1" operator="equal">
      <formula>"CW 3120-R2"</formula>
    </cfRule>
    <cfRule type="cellIs" dxfId="316" priority="346" stopIfTrue="1" operator="equal">
      <formula>"CW 3240-R7"</formula>
    </cfRule>
  </conditionalFormatting>
  <conditionalFormatting sqref="D132">
    <cfRule type="cellIs" dxfId="315" priority="341" stopIfTrue="1" operator="equal">
      <formula>"CW 2130-R11"</formula>
    </cfRule>
    <cfRule type="cellIs" dxfId="314" priority="342" stopIfTrue="1" operator="equal">
      <formula>"CW 3120-R2"</formula>
    </cfRule>
    <cfRule type="cellIs" dxfId="313" priority="343" stopIfTrue="1" operator="equal">
      <formula>"CW 3240-R7"</formula>
    </cfRule>
  </conditionalFormatting>
  <conditionalFormatting sqref="D248">
    <cfRule type="cellIs" dxfId="312" priority="338" stopIfTrue="1" operator="equal">
      <formula>"CW 2130-R11"</formula>
    </cfRule>
    <cfRule type="cellIs" dxfId="311" priority="339" stopIfTrue="1" operator="equal">
      <formula>"CW 3120-R2"</formula>
    </cfRule>
    <cfRule type="cellIs" dxfId="310" priority="340" stopIfTrue="1" operator="equal">
      <formula>"CW 3240-R7"</formula>
    </cfRule>
  </conditionalFormatting>
  <conditionalFormatting sqref="D381">
    <cfRule type="cellIs" dxfId="309" priority="335" stopIfTrue="1" operator="equal">
      <formula>"CW 2130-R11"</formula>
    </cfRule>
    <cfRule type="cellIs" dxfId="308" priority="336" stopIfTrue="1" operator="equal">
      <formula>"CW 3120-R2"</formula>
    </cfRule>
    <cfRule type="cellIs" dxfId="307" priority="337" stopIfTrue="1" operator="equal">
      <formula>"CW 3240-R7"</formula>
    </cfRule>
  </conditionalFormatting>
  <conditionalFormatting sqref="D366">
    <cfRule type="cellIs" dxfId="306" priority="332" stopIfTrue="1" operator="equal">
      <formula>"CW 2130-R11"</formula>
    </cfRule>
    <cfRule type="cellIs" dxfId="305" priority="333" stopIfTrue="1" operator="equal">
      <formula>"CW 3120-R2"</formula>
    </cfRule>
    <cfRule type="cellIs" dxfId="304" priority="334" stopIfTrue="1" operator="equal">
      <formula>"CW 3240-R7"</formula>
    </cfRule>
  </conditionalFormatting>
  <conditionalFormatting sqref="D368">
    <cfRule type="cellIs" dxfId="303" priority="326" stopIfTrue="1" operator="equal">
      <formula>"CW 2130-R11"</formula>
    </cfRule>
    <cfRule type="cellIs" dxfId="302" priority="327" stopIfTrue="1" operator="equal">
      <formula>"CW 3120-R2"</formula>
    </cfRule>
    <cfRule type="cellIs" dxfId="301" priority="328" stopIfTrue="1" operator="equal">
      <formula>"CW 3240-R7"</formula>
    </cfRule>
  </conditionalFormatting>
  <conditionalFormatting sqref="D376">
    <cfRule type="cellIs" dxfId="300" priority="323" stopIfTrue="1" operator="equal">
      <formula>"CW 2130-R11"</formula>
    </cfRule>
    <cfRule type="cellIs" dxfId="299" priority="324" stopIfTrue="1" operator="equal">
      <formula>"CW 3120-R2"</formula>
    </cfRule>
    <cfRule type="cellIs" dxfId="298" priority="325" stopIfTrue="1" operator="equal">
      <formula>"CW 3240-R7"</formula>
    </cfRule>
  </conditionalFormatting>
  <conditionalFormatting sqref="D411">
    <cfRule type="cellIs" dxfId="297" priority="306" stopIfTrue="1" operator="equal">
      <formula>"CW 2130-R11"</formula>
    </cfRule>
    <cfRule type="cellIs" dxfId="296" priority="307" stopIfTrue="1" operator="equal">
      <formula>"CW 3120-R2"</formula>
    </cfRule>
    <cfRule type="cellIs" dxfId="295" priority="308" stopIfTrue="1" operator="equal">
      <formula>"CW 3240-R7"</formula>
    </cfRule>
  </conditionalFormatting>
  <conditionalFormatting sqref="D377">
    <cfRule type="cellIs" dxfId="294" priority="320" stopIfTrue="1" operator="equal">
      <formula>"CW 2130-R11"</formula>
    </cfRule>
    <cfRule type="cellIs" dxfId="293" priority="321" stopIfTrue="1" operator="equal">
      <formula>"CW 3120-R2"</formula>
    </cfRule>
    <cfRule type="cellIs" dxfId="292" priority="322" stopIfTrue="1" operator="equal">
      <formula>"CW 3240-R7"</formula>
    </cfRule>
  </conditionalFormatting>
  <conditionalFormatting sqref="D379">
    <cfRule type="cellIs" dxfId="291" priority="317" stopIfTrue="1" operator="equal">
      <formula>"CW 2130-R11"</formula>
    </cfRule>
    <cfRule type="cellIs" dxfId="290" priority="318" stopIfTrue="1" operator="equal">
      <formula>"CW 3120-R2"</formula>
    </cfRule>
    <cfRule type="cellIs" dxfId="289" priority="319" stopIfTrue="1" operator="equal">
      <formula>"CW 3240-R7"</formula>
    </cfRule>
  </conditionalFormatting>
  <conditionalFormatting sqref="D380">
    <cfRule type="cellIs" dxfId="288" priority="314" stopIfTrue="1" operator="equal">
      <formula>"CW 2130-R11"</formula>
    </cfRule>
    <cfRule type="cellIs" dxfId="287" priority="315" stopIfTrue="1" operator="equal">
      <formula>"CW 3120-R2"</formula>
    </cfRule>
    <cfRule type="cellIs" dxfId="286" priority="316" stopIfTrue="1" operator="equal">
      <formula>"CW 3240-R7"</formula>
    </cfRule>
  </conditionalFormatting>
  <conditionalFormatting sqref="D423:D425">
    <cfRule type="cellIs" dxfId="285" priority="311" stopIfTrue="1" operator="equal">
      <formula>"CW 2130-R11"</formula>
    </cfRule>
    <cfRule type="cellIs" dxfId="284" priority="312" stopIfTrue="1" operator="equal">
      <formula>"CW 3120-R2"</formula>
    </cfRule>
    <cfRule type="cellIs" dxfId="283" priority="313" stopIfTrue="1" operator="equal">
      <formula>"CW 3240-R7"</formula>
    </cfRule>
  </conditionalFormatting>
  <conditionalFormatting sqref="D440">
    <cfRule type="cellIs" dxfId="282" priority="288" stopIfTrue="1" operator="equal">
      <formula>"CW 2130-R11"</formula>
    </cfRule>
    <cfRule type="cellIs" dxfId="281" priority="289" stopIfTrue="1" operator="equal">
      <formula>"CW 3120-R2"</formula>
    </cfRule>
    <cfRule type="cellIs" dxfId="280" priority="290" stopIfTrue="1" operator="equal">
      <formula>"CW 3240-R7"</formula>
    </cfRule>
  </conditionalFormatting>
  <conditionalFormatting sqref="D419">
    <cfRule type="cellIs" dxfId="279" priority="303" stopIfTrue="1" operator="equal">
      <formula>"CW 2130-R11"</formula>
    </cfRule>
    <cfRule type="cellIs" dxfId="278" priority="304" stopIfTrue="1" operator="equal">
      <formula>"CW 3120-R2"</formula>
    </cfRule>
    <cfRule type="cellIs" dxfId="277" priority="305" stopIfTrue="1" operator="equal">
      <formula>"CW 3240-R7"</formula>
    </cfRule>
  </conditionalFormatting>
  <conditionalFormatting sqref="D409 D403:D404">
    <cfRule type="cellIs" dxfId="276" priority="309" stopIfTrue="1" operator="equal">
      <formula>"CW 3120-R2"</formula>
    </cfRule>
    <cfRule type="cellIs" dxfId="275" priority="310" stopIfTrue="1" operator="equal">
      <formula>"CW 3240-R7"</formula>
    </cfRule>
  </conditionalFormatting>
  <conditionalFormatting sqref="D429">
    <cfRule type="cellIs" dxfId="274" priority="300" stopIfTrue="1" operator="equal">
      <formula>"CW 2130-R11"</formula>
    </cfRule>
    <cfRule type="cellIs" dxfId="273" priority="301" stopIfTrue="1" operator="equal">
      <formula>"CW 3120-R2"</formula>
    </cfRule>
    <cfRule type="cellIs" dxfId="272" priority="302" stopIfTrue="1" operator="equal">
      <formula>"CW 3240-R7"</formula>
    </cfRule>
  </conditionalFormatting>
  <conditionalFormatting sqref="D431">
    <cfRule type="cellIs" dxfId="271" priority="294" stopIfTrue="1" operator="equal">
      <formula>"CW 2130-R11"</formula>
    </cfRule>
    <cfRule type="cellIs" dxfId="270" priority="295" stopIfTrue="1" operator="equal">
      <formula>"CW 3120-R2"</formula>
    </cfRule>
    <cfRule type="cellIs" dxfId="269" priority="296" stopIfTrue="1" operator="equal">
      <formula>"CW 3240-R7"</formula>
    </cfRule>
  </conditionalFormatting>
  <conditionalFormatting sqref="D445">
    <cfRule type="cellIs" dxfId="268" priority="285" stopIfTrue="1" operator="equal">
      <formula>"CW 2130-R11"</formula>
    </cfRule>
    <cfRule type="cellIs" dxfId="267" priority="286" stopIfTrue="1" operator="equal">
      <formula>"CW 3120-R2"</formula>
    </cfRule>
    <cfRule type="cellIs" dxfId="266" priority="287" stopIfTrue="1" operator="equal">
      <formula>"CW 3240-R7"</formula>
    </cfRule>
  </conditionalFormatting>
  <conditionalFormatting sqref="D439">
    <cfRule type="cellIs" dxfId="265" priority="291" stopIfTrue="1" operator="equal">
      <formula>"CW 2130-R11"</formula>
    </cfRule>
    <cfRule type="cellIs" dxfId="264" priority="292" stopIfTrue="1" operator="equal">
      <formula>"CW 3120-R2"</formula>
    </cfRule>
    <cfRule type="cellIs" dxfId="263" priority="293" stopIfTrue="1" operator="equal">
      <formula>"CW 3240-R7"</formula>
    </cfRule>
  </conditionalFormatting>
  <conditionalFormatting sqref="D486">
    <cfRule type="cellIs" dxfId="262" priority="276" stopIfTrue="1" operator="equal">
      <formula>"CW 2130-R11"</formula>
    </cfRule>
    <cfRule type="cellIs" dxfId="261" priority="277" stopIfTrue="1" operator="equal">
      <formula>"CW 3120-R2"</formula>
    </cfRule>
    <cfRule type="cellIs" dxfId="260" priority="278" stopIfTrue="1" operator="equal">
      <formula>"CW 3240-R7"</formula>
    </cfRule>
  </conditionalFormatting>
  <conditionalFormatting sqref="D446:D447">
    <cfRule type="cellIs" dxfId="259" priority="282" stopIfTrue="1" operator="equal">
      <formula>"CW 2130-R11"</formula>
    </cfRule>
    <cfRule type="cellIs" dxfId="258" priority="283" stopIfTrue="1" operator="equal">
      <formula>"CW 3120-R2"</formula>
    </cfRule>
    <cfRule type="cellIs" dxfId="257" priority="284" stopIfTrue="1" operator="equal">
      <formula>"CW 3240-R7"</formula>
    </cfRule>
  </conditionalFormatting>
  <conditionalFormatting sqref="D492:D494">
    <cfRule type="cellIs" dxfId="256" priority="279" stopIfTrue="1" operator="equal">
      <formula>"CW 2130-R11"</formula>
    </cfRule>
    <cfRule type="cellIs" dxfId="255" priority="280" stopIfTrue="1" operator="equal">
      <formula>"CW 3120-R2"</formula>
    </cfRule>
    <cfRule type="cellIs" dxfId="254" priority="281" stopIfTrue="1" operator="equal">
      <formula>"CW 3240-R7"</formula>
    </cfRule>
  </conditionalFormatting>
  <conditionalFormatting sqref="D489:D490">
    <cfRule type="cellIs" dxfId="253" priority="273" stopIfTrue="1" operator="equal">
      <formula>"CW 2130-R11"</formula>
    </cfRule>
    <cfRule type="cellIs" dxfId="252" priority="274" stopIfTrue="1" operator="equal">
      <formula>"CW 3120-R2"</formula>
    </cfRule>
    <cfRule type="cellIs" dxfId="251" priority="275" stopIfTrue="1" operator="equal">
      <formula>"CW 3240-R7"</formula>
    </cfRule>
  </conditionalFormatting>
  <conditionalFormatting sqref="D385">
    <cfRule type="cellIs" dxfId="250" priority="247" stopIfTrue="1" operator="equal">
      <formula>"CW 2130-R11"</formula>
    </cfRule>
    <cfRule type="cellIs" dxfId="249" priority="248" stopIfTrue="1" operator="equal">
      <formula>"CW 3120-R2"</formula>
    </cfRule>
    <cfRule type="cellIs" dxfId="248" priority="249" stopIfTrue="1" operator="equal">
      <formula>"CW 3240-R7"</formula>
    </cfRule>
  </conditionalFormatting>
  <conditionalFormatting sqref="D417">
    <cfRule type="cellIs" dxfId="247" priority="271" stopIfTrue="1" operator="equal">
      <formula>"CW 3120-R2"</formula>
    </cfRule>
    <cfRule type="cellIs" dxfId="246" priority="272" stopIfTrue="1" operator="equal">
      <formula>"CW 3240-R7"</formula>
    </cfRule>
  </conditionalFormatting>
  <conditionalFormatting sqref="D401">
    <cfRule type="cellIs" dxfId="245" priority="269" stopIfTrue="1" operator="equal">
      <formula>"CW 3120-R2"</formula>
    </cfRule>
    <cfRule type="cellIs" dxfId="244" priority="270" stopIfTrue="1" operator="equal">
      <formula>"CW 3240-R7"</formula>
    </cfRule>
  </conditionalFormatting>
  <conditionalFormatting sqref="D421">
    <cfRule type="cellIs" dxfId="243" priority="266" stopIfTrue="1" operator="equal">
      <formula>"CW 2130-R11"</formula>
    </cfRule>
    <cfRule type="cellIs" dxfId="242" priority="267" stopIfTrue="1" operator="equal">
      <formula>"CW 3120-R2"</formula>
    </cfRule>
    <cfRule type="cellIs" dxfId="241" priority="268" stopIfTrue="1" operator="equal">
      <formula>"CW 3240-R7"</formula>
    </cfRule>
  </conditionalFormatting>
  <conditionalFormatting sqref="D384">
    <cfRule type="cellIs" dxfId="240" priority="250" stopIfTrue="1" operator="equal">
      <formula>"CW 2130-R11"</formula>
    </cfRule>
    <cfRule type="cellIs" dxfId="239" priority="251" stopIfTrue="1" operator="equal">
      <formula>"CW 3120-R2"</formula>
    </cfRule>
    <cfRule type="cellIs" dxfId="238" priority="252" stopIfTrue="1" operator="equal">
      <formula>"CW 3240-R7"</formula>
    </cfRule>
  </conditionalFormatting>
  <conditionalFormatting sqref="D412:D413">
    <cfRule type="cellIs" dxfId="237" priority="259" stopIfTrue="1" operator="equal">
      <formula>"CW 2130-R11"</formula>
    </cfRule>
    <cfRule type="cellIs" dxfId="236" priority="260" stopIfTrue="1" operator="equal">
      <formula>"CW 3120-R2"</formula>
    </cfRule>
    <cfRule type="cellIs" dxfId="235" priority="261" stopIfTrue="1" operator="equal">
      <formula>"CW 3240-R7"</formula>
    </cfRule>
  </conditionalFormatting>
  <conditionalFormatting sqref="D410">
    <cfRule type="cellIs" dxfId="234" priority="256" stopIfTrue="1" operator="equal">
      <formula>"CW 2130-R11"</formula>
    </cfRule>
    <cfRule type="cellIs" dxfId="233" priority="257" stopIfTrue="1" operator="equal">
      <formula>"CW 3120-R2"</formula>
    </cfRule>
    <cfRule type="cellIs" dxfId="232" priority="258" stopIfTrue="1" operator="equal">
      <formula>"CW 3240-R7"</formula>
    </cfRule>
  </conditionalFormatting>
  <conditionalFormatting sqref="D383">
    <cfRule type="cellIs" dxfId="231" priority="241" stopIfTrue="1" operator="equal">
      <formula>"CW 2130-R11"</formula>
    </cfRule>
    <cfRule type="cellIs" dxfId="230" priority="242" stopIfTrue="1" operator="equal">
      <formula>"CW 3120-R2"</formula>
    </cfRule>
    <cfRule type="cellIs" dxfId="229" priority="243" stopIfTrue="1" operator="equal">
      <formula>"CW 3240-R7"</formula>
    </cfRule>
  </conditionalFormatting>
  <conditionalFormatting sqref="D382">
    <cfRule type="cellIs" dxfId="228" priority="253" stopIfTrue="1" operator="equal">
      <formula>"CW 2130-R11"</formula>
    </cfRule>
    <cfRule type="cellIs" dxfId="227" priority="254" stopIfTrue="1" operator="equal">
      <formula>"CW 3120-R2"</formula>
    </cfRule>
    <cfRule type="cellIs" dxfId="226" priority="255" stopIfTrue="1" operator="equal">
      <formula>"CW 3240-R7"</formula>
    </cfRule>
  </conditionalFormatting>
  <conditionalFormatting sqref="D386:D387">
    <cfRule type="cellIs" dxfId="225" priority="244" stopIfTrue="1" operator="equal">
      <formula>"CW 2130-R11"</formula>
    </cfRule>
    <cfRule type="cellIs" dxfId="224" priority="245" stopIfTrue="1" operator="equal">
      <formula>"CW 3120-R2"</formula>
    </cfRule>
    <cfRule type="cellIs" dxfId="223" priority="246" stopIfTrue="1" operator="equal">
      <formula>"CW 3240-R7"</formula>
    </cfRule>
  </conditionalFormatting>
  <conditionalFormatting sqref="D372">
    <cfRule type="cellIs" dxfId="222" priority="232" stopIfTrue="1" operator="equal">
      <formula>"CW 2130-R11"</formula>
    </cfRule>
    <cfRule type="cellIs" dxfId="221" priority="233" stopIfTrue="1" operator="equal">
      <formula>"CW 3120-R2"</formula>
    </cfRule>
    <cfRule type="cellIs" dxfId="220" priority="234" stopIfTrue="1" operator="equal">
      <formula>"CW 3240-R7"</formula>
    </cfRule>
  </conditionalFormatting>
  <conditionalFormatting sqref="D370">
    <cfRule type="cellIs" dxfId="219" priority="238" stopIfTrue="1" operator="equal">
      <formula>"CW 2130-R11"</formula>
    </cfRule>
    <cfRule type="cellIs" dxfId="218" priority="239" stopIfTrue="1" operator="equal">
      <formula>"CW 3120-R2"</formula>
    </cfRule>
    <cfRule type="cellIs" dxfId="217" priority="240" stopIfTrue="1" operator="equal">
      <formula>"CW 3240-R7"</formula>
    </cfRule>
  </conditionalFormatting>
  <conditionalFormatting sqref="D373">
    <cfRule type="cellIs" dxfId="216" priority="229" stopIfTrue="1" operator="equal">
      <formula>"CW 2130-R11"</formula>
    </cfRule>
    <cfRule type="cellIs" dxfId="215" priority="230" stopIfTrue="1" operator="equal">
      <formula>"CW 3120-R2"</formula>
    </cfRule>
    <cfRule type="cellIs" dxfId="214" priority="231" stopIfTrue="1" operator="equal">
      <formula>"CW 3240-R7"</formula>
    </cfRule>
  </conditionalFormatting>
  <conditionalFormatting sqref="D371:D373">
    <cfRule type="cellIs" dxfId="213" priority="235" stopIfTrue="1" operator="equal">
      <formula>"CW 2130-R11"</formula>
    </cfRule>
    <cfRule type="cellIs" dxfId="212" priority="236" stopIfTrue="1" operator="equal">
      <formula>"CW 3120-R2"</formula>
    </cfRule>
    <cfRule type="cellIs" dxfId="211" priority="237" stopIfTrue="1" operator="equal">
      <formula>"CW 3240-R7"</formula>
    </cfRule>
  </conditionalFormatting>
  <conditionalFormatting sqref="D388">
    <cfRule type="cellIs" dxfId="210" priority="226" stopIfTrue="1" operator="equal">
      <formula>"CW 2130-R11"</formula>
    </cfRule>
    <cfRule type="cellIs" dxfId="209" priority="227" stopIfTrue="1" operator="equal">
      <formula>"CW 3120-R2"</formula>
    </cfRule>
    <cfRule type="cellIs" dxfId="208" priority="228" stopIfTrue="1" operator="equal">
      <formula>"CW 3240-R7"</formula>
    </cfRule>
  </conditionalFormatting>
  <conditionalFormatting sqref="D396">
    <cfRule type="cellIs" dxfId="207" priority="223" stopIfTrue="1" operator="equal">
      <formula>"CW 2130-R11"</formula>
    </cfRule>
    <cfRule type="cellIs" dxfId="206" priority="224" stopIfTrue="1" operator="equal">
      <formula>"CW 3120-R2"</formula>
    </cfRule>
    <cfRule type="cellIs" dxfId="205" priority="225" stopIfTrue="1" operator="equal">
      <formula>"CW 3240-R7"</formula>
    </cfRule>
  </conditionalFormatting>
  <conditionalFormatting sqref="D399">
    <cfRule type="cellIs" dxfId="204" priority="220" stopIfTrue="1" operator="equal">
      <formula>"CW 2130-R11"</formula>
    </cfRule>
    <cfRule type="cellIs" dxfId="203" priority="221" stopIfTrue="1" operator="equal">
      <formula>"CW 3120-R2"</formula>
    </cfRule>
    <cfRule type="cellIs" dxfId="202" priority="222" stopIfTrue="1" operator="equal">
      <formula>"CW 3240-R7"</formula>
    </cfRule>
  </conditionalFormatting>
  <conditionalFormatting sqref="D405">
    <cfRule type="cellIs" dxfId="201" priority="218" stopIfTrue="1" operator="equal">
      <formula>"CW 3120-R2"</formula>
    </cfRule>
    <cfRule type="cellIs" dxfId="200" priority="219" stopIfTrue="1" operator="equal">
      <formula>"CW 3240-R7"</formula>
    </cfRule>
  </conditionalFormatting>
  <conditionalFormatting sqref="D460:D463">
    <cfRule type="cellIs" dxfId="199" priority="215" stopIfTrue="1" operator="equal">
      <formula>"CW 2130-R11"</formula>
    </cfRule>
    <cfRule type="cellIs" dxfId="198" priority="216" stopIfTrue="1" operator="equal">
      <formula>"CW 3120-R2"</formula>
    </cfRule>
    <cfRule type="cellIs" dxfId="197" priority="217" stopIfTrue="1" operator="equal">
      <formula>"CW 3240-R7"</formula>
    </cfRule>
  </conditionalFormatting>
  <conditionalFormatting sqref="D389">
    <cfRule type="cellIs" dxfId="196" priority="212" stopIfTrue="1" operator="equal">
      <formula>"CW 2130-R11"</formula>
    </cfRule>
    <cfRule type="cellIs" dxfId="195" priority="213" stopIfTrue="1" operator="equal">
      <formula>"CW 3120-R2"</formula>
    </cfRule>
    <cfRule type="cellIs" dxfId="194" priority="214" stopIfTrue="1" operator="equal">
      <formula>"CW 3240-R7"</formula>
    </cfRule>
  </conditionalFormatting>
  <conditionalFormatting sqref="D459">
    <cfRule type="cellIs" dxfId="193" priority="209" stopIfTrue="1" operator="equal">
      <formula>"CW 2130-R11"</formula>
    </cfRule>
    <cfRule type="cellIs" dxfId="192" priority="210" stopIfTrue="1" operator="equal">
      <formula>"CW 3120-R2"</formula>
    </cfRule>
    <cfRule type="cellIs" dxfId="191" priority="211" stopIfTrue="1" operator="equal">
      <formula>"CW 3240-R7"</formula>
    </cfRule>
  </conditionalFormatting>
  <conditionalFormatting sqref="D473">
    <cfRule type="cellIs" dxfId="190" priority="206" stopIfTrue="1" operator="equal">
      <formula>"CW 2130-R11"</formula>
    </cfRule>
    <cfRule type="cellIs" dxfId="189" priority="207" stopIfTrue="1" operator="equal">
      <formula>"CW 3120-R2"</formula>
    </cfRule>
    <cfRule type="cellIs" dxfId="188" priority="208" stopIfTrue="1" operator="equal">
      <formula>"CW 3240-R7"</formula>
    </cfRule>
  </conditionalFormatting>
  <conditionalFormatting sqref="D398">
    <cfRule type="cellIs" dxfId="187" priority="203" stopIfTrue="1" operator="equal">
      <formula>"CW 2130-R11"</formula>
    </cfRule>
    <cfRule type="cellIs" dxfId="186" priority="204" stopIfTrue="1" operator="equal">
      <formula>"CW 3120-R2"</formula>
    </cfRule>
    <cfRule type="cellIs" dxfId="185" priority="205" stopIfTrue="1" operator="equal">
      <formula>"CW 3240-R7"</formula>
    </cfRule>
  </conditionalFormatting>
  <conditionalFormatting sqref="D402">
    <cfRule type="cellIs" dxfId="184" priority="200" stopIfTrue="1" operator="equal">
      <formula>"CW 2130-R11"</formula>
    </cfRule>
    <cfRule type="cellIs" dxfId="183" priority="201" stopIfTrue="1" operator="equal">
      <formula>"CW 3120-R2"</formula>
    </cfRule>
    <cfRule type="cellIs" dxfId="182" priority="202" stopIfTrue="1" operator="equal">
      <formula>"CW 3240-R7"</formula>
    </cfRule>
  </conditionalFormatting>
  <conditionalFormatting sqref="D458">
    <cfRule type="cellIs" dxfId="181" priority="194" stopIfTrue="1" operator="equal">
      <formula>"CW 2130-R11"</formula>
    </cfRule>
    <cfRule type="cellIs" dxfId="180" priority="195" stopIfTrue="1" operator="equal">
      <formula>"CW 3120-R2"</formula>
    </cfRule>
    <cfRule type="cellIs" dxfId="179" priority="196" stopIfTrue="1" operator="equal">
      <formula>"CW 3240-R7"</formula>
    </cfRule>
  </conditionalFormatting>
  <conditionalFormatting sqref="D472">
    <cfRule type="cellIs" dxfId="178" priority="197" stopIfTrue="1" operator="equal">
      <formula>"CW 2130-R11"</formula>
    </cfRule>
    <cfRule type="cellIs" dxfId="177" priority="198" stopIfTrue="1" operator="equal">
      <formula>"CW 3120-R2"</formula>
    </cfRule>
    <cfRule type="cellIs" dxfId="176" priority="199" stopIfTrue="1" operator="equal">
      <formula>"CW 3240-R7"</formula>
    </cfRule>
  </conditionalFormatting>
  <conditionalFormatting sqref="D433:D434">
    <cfRule type="cellIs" dxfId="175" priority="191" stopIfTrue="1" operator="equal">
      <formula>"CW 2130-R11"</formula>
    </cfRule>
    <cfRule type="cellIs" dxfId="174" priority="192" stopIfTrue="1" operator="equal">
      <formula>"CW 3120-R2"</formula>
    </cfRule>
    <cfRule type="cellIs" dxfId="173" priority="193" stopIfTrue="1" operator="equal">
      <formula>"CW 3240-R7"</formula>
    </cfRule>
  </conditionalFormatting>
  <conditionalFormatting sqref="D451">
    <cfRule type="cellIs" dxfId="172" priority="179" stopIfTrue="1" operator="equal">
      <formula>"CW 2130-R11"</formula>
    </cfRule>
    <cfRule type="cellIs" dxfId="171" priority="180" stopIfTrue="1" operator="equal">
      <formula>"CW 3120-R2"</formula>
    </cfRule>
    <cfRule type="cellIs" dxfId="170" priority="181" stopIfTrue="1" operator="equal">
      <formula>"CW 3240-R7"</formula>
    </cfRule>
  </conditionalFormatting>
  <conditionalFormatting sqref="D455">
    <cfRule type="cellIs" dxfId="169" priority="176" stopIfTrue="1" operator="equal">
      <formula>"CW 2130-R11"</formula>
    </cfRule>
    <cfRule type="cellIs" dxfId="168" priority="177" stopIfTrue="1" operator="equal">
      <formula>"CW 3120-R2"</formula>
    </cfRule>
    <cfRule type="cellIs" dxfId="167" priority="178" stopIfTrue="1" operator="equal">
      <formula>"CW 3240-R7"</formula>
    </cfRule>
  </conditionalFormatting>
  <conditionalFormatting sqref="D436:D438">
    <cfRule type="cellIs" dxfId="166" priority="188" stopIfTrue="1" operator="equal">
      <formula>"CW 2130-R11"</formula>
    </cfRule>
    <cfRule type="cellIs" dxfId="165" priority="189" stopIfTrue="1" operator="equal">
      <formula>"CW 3120-R2"</formula>
    </cfRule>
    <cfRule type="cellIs" dxfId="164" priority="190" stopIfTrue="1" operator="equal">
      <formula>"CW 3240-R7"</formula>
    </cfRule>
  </conditionalFormatting>
  <conditionalFormatting sqref="D441">
    <cfRule type="cellIs" dxfId="163" priority="185" stopIfTrue="1" operator="equal">
      <formula>"CW 2130-R11"</formula>
    </cfRule>
    <cfRule type="cellIs" dxfId="162" priority="186" stopIfTrue="1" operator="equal">
      <formula>"CW 3120-R2"</formula>
    </cfRule>
    <cfRule type="cellIs" dxfId="161" priority="187" stopIfTrue="1" operator="equal">
      <formula>"CW 3240-R7"</formula>
    </cfRule>
  </conditionalFormatting>
  <conditionalFormatting sqref="D448:D450">
    <cfRule type="cellIs" dxfId="160" priority="170" stopIfTrue="1" operator="equal">
      <formula>"CW 2130-R11"</formula>
    </cfRule>
    <cfRule type="cellIs" dxfId="159" priority="171" stopIfTrue="1" operator="equal">
      <formula>"CW 3120-R2"</formula>
    </cfRule>
    <cfRule type="cellIs" dxfId="158" priority="172" stopIfTrue="1" operator="equal">
      <formula>"CW 3240-R7"</formula>
    </cfRule>
  </conditionalFormatting>
  <conditionalFormatting sqref="D442">
    <cfRule type="cellIs" dxfId="157" priority="182" stopIfTrue="1" operator="equal">
      <formula>"CW 2130-R11"</formula>
    </cfRule>
    <cfRule type="cellIs" dxfId="156" priority="183" stopIfTrue="1" operator="equal">
      <formula>"CW 3120-R2"</formula>
    </cfRule>
    <cfRule type="cellIs" dxfId="155" priority="184" stopIfTrue="1" operator="equal">
      <formula>"CW 3240-R7"</formula>
    </cfRule>
  </conditionalFormatting>
  <conditionalFormatting sqref="D456:D457">
    <cfRule type="cellIs" dxfId="154" priority="173" stopIfTrue="1" operator="equal">
      <formula>"CW 2130-R11"</formula>
    </cfRule>
    <cfRule type="cellIs" dxfId="153" priority="174" stopIfTrue="1" operator="equal">
      <formula>"CW 3120-R2"</formula>
    </cfRule>
    <cfRule type="cellIs" dxfId="152" priority="175" stopIfTrue="1" operator="equal">
      <formula>"CW 3240-R7"</formula>
    </cfRule>
  </conditionalFormatting>
  <conditionalFormatting sqref="D452">
    <cfRule type="cellIs" dxfId="151" priority="167" stopIfTrue="1" operator="equal">
      <formula>"CW 2130-R11"</formula>
    </cfRule>
    <cfRule type="cellIs" dxfId="150" priority="168" stopIfTrue="1" operator="equal">
      <formula>"CW 3120-R2"</formula>
    </cfRule>
    <cfRule type="cellIs" dxfId="149" priority="169" stopIfTrue="1" operator="equal">
      <formula>"CW 3240-R7"</formula>
    </cfRule>
  </conditionalFormatting>
  <conditionalFormatting sqref="D453">
    <cfRule type="cellIs" dxfId="148" priority="164" stopIfTrue="1" operator="equal">
      <formula>"CW 2130-R11"</formula>
    </cfRule>
    <cfRule type="cellIs" dxfId="147" priority="165" stopIfTrue="1" operator="equal">
      <formula>"CW 3120-R2"</formula>
    </cfRule>
    <cfRule type="cellIs" dxfId="146" priority="166" stopIfTrue="1" operator="equal">
      <formula>"CW 3240-R7"</formula>
    </cfRule>
  </conditionalFormatting>
  <conditionalFormatting sqref="D471">
    <cfRule type="cellIs" dxfId="145" priority="161" stopIfTrue="1" operator="equal">
      <formula>"CW 2130-R11"</formula>
    </cfRule>
    <cfRule type="cellIs" dxfId="144" priority="162" stopIfTrue="1" operator="equal">
      <formula>"CW 3120-R2"</formula>
    </cfRule>
    <cfRule type="cellIs" dxfId="143" priority="163" stopIfTrue="1" operator="equal">
      <formula>"CW 3240-R7"</formula>
    </cfRule>
  </conditionalFormatting>
  <conditionalFormatting sqref="D443">
    <cfRule type="cellIs" dxfId="142" priority="158" stopIfTrue="1" operator="equal">
      <formula>"CW 2130-R11"</formula>
    </cfRule>
    <cfRule type="cellIs" dxfId="141" priority="159" stopIfTrue="1" operator="equal">
      <formula>"CW 3120-R2"</formula>
    </cfRule>
    <cfRule type="cellIs" dxfId="140" priority="160" stopIfTrue="1" operator="equal">
      <formula>"CW 3240-R7"</formula>
    </cfRule>
  </conditionalFormatting>
  <conditionalFormatting sqref="D374">
    <cfRule type="cellIs" dxfId="139" priority="149" stopIfTrue="1" operator="equal">
      <formula>"CW 2130-R11"</formula>
    </cfRule>
    <cfRule type="cellIs" dxfId="138" priority="150" stopIfTrue="1" operator="equal">
      <formula>"CW 3120-R2"</formula>
    </cfRule>
    <cfRule type="cellIs" dxfId="137" priority="151" stopIfTrue="1" operator="equal">
      <formula>"CW 3240-R7"</formula>
    </cfRule>
  </conditionalFormatting>
  <conditionalFormatting sqref="D378">
    <cfRule type="cellIs" dxfId="136" priority="146" stopIfTrue="1" operator="equal">
      <formula>"CW 2130-R11"</formula>
    </cfRule>
    <cfRule type="cellIs" dxfId="135" priority="147" stopIfTrue="1" operator="equal">
      <formula>"CW 3120-R2"</formula>
    </cfRule>
    <cfRule type="cellIs" dxfId="134" priority="148" stopIfTrue="1" operator="equal">
      <formula>"CW 3240-R7"</formula>
    </cfRule>
  </conditionalFormatting>
  <conditionalFormatting sqref="D375">
    <cfRule type="cellIs" dxfId="133" priority="143" stopIfTrue="1" operator="equal">
      <formula>"CW 2130-R11"</formula>
    </cfRule>
    <cfRule type="cellIs" dxfId="132" priority="144" stopIfTrue="1" operator="equal">
      <formula>"CW 3120-R2"</formula>
    </cfRule>
    <cfRule type="cellIs" dxfId="131" priority="145" stopIfTrue="1" operator="equal">
      <formula>"CW 3240-R7"</formula>
    </cfRule>
  </conditionalFormatting>
  <conditionalFormatting sqref="D464:D466">
    <cfRule type="cellIs" dxfId="130" priority="140" stopIfTrue="1" operator="equal">
      <formula>"CW 2130-R11"</formula>
    </cfRule>
    <cfRule type="cellIs" dxfId="129" priority="141" stopIfTrue="1" operator="equal">
      <formula>"CW 3120-R2"</formula>
    </cfRule>
    <cfRule type="cellIs" dxfId="128" priority="142" stopIfTrue="1" operator="equal">
      <formula>"CW 3240-R7"</formula>
    </cfRule>
  </conditionalFormatting>
  <conditionalFormatting sqref="D444">
    <cfRule type="cellIs" dxfId="127" priority="106" stopIfTrue="1" operator="equal">
      <formula>"CW 2130-R11"</formula>
    </cfRule>
    <cfRule type="cellIs" dxfId="126" priority="107" stopIfTrue="1" operator="equal">
      <formula>"CW 3120-R2"</formula>
    </cfRule>
    <cfRule type="cellIs" dxfId="125" priority="108" stopIfTrue="1" operator="equal">
      <formula>"CW 3240-R7"</formula>
    </cfRule>
  </conditionalFormatting>
  <conditionalFormatting sqref="D488">
    <cfRule type="cellIs" dxfId="124" priority="137" stopIfTrue="1" operator="equal">
      <formula>"CW 2130-R11"</formula>
    </cfRule>
    <cfRule type="cellIs" dxfId="123" priority="138" stopIfTrue="1" operator="equal">
      <formula>"CW 3120-R2"</formula>
    </cfRule>
    <cfRule type="cellIs" dxfId="122" priority="139" stopIfTrue="1" operator="equal">
      <formula>"CW 3240-R7"</formula>
    </cfRule>
  </conditionalFormatting>
  <conditionalFormatting sqref="D487">
    <cfRule type="cellIs" dxfId="121" priority="135" stopIfTrue="1" operator="equal">
      <formula>"CW 3120-R2"</formula>
    </cfRule>
    <cfRule type="cellIs" dxfId="120" priority="136" stopIfTrue="1" operator="equal">
      <formula>"CW 3240-R7"</formula>
    </cfRule>
  </conditionalFormatting>
  <conditionalFormatting sqref="D420">
    <cfRule type="cellIs" dxfId="119" priority="133" stopIfTrue="1" operator="equal">
      <formula>"CW 3120-R2"</formula>
    </cfRule>
    <cfRule type="cellIs" dxfId="118" priority="134" stopIfTrue="1" operator="equal">
      <formula>"CW 3240-R7"</formula>
    </cfRule>
  </conditionalFormatting>
  <conditionalFormatting sqref="D480">
    <cfRule type="cellIs" dxfId="117" priority="128" stopIfTrue="1" operator="equal">
      <formula>"CW 2130-R11"</formula>
    </cfRule>
    <cfRule type="cellIs" dxfId="116" priority="129" stopIfTrue="1" operator="equal">
      <formula>"CW 3120-R2"</formula>
    </cfRule>
    <cfRule type="cellIs" dxfId="115" priority="130" stopIfTrue="1" operator="equal">
      <formula>"CW 3240-R7"</formula>
    </cfRule>
  </conditionalFormatting>
  <conditionalFormatting sqref="D478">
    <cfRule type="cellIs" dxfId="114" priority="131" stopIfTrue="1" operator="equal">
      <formula>"CW 3120-R2"</formula>
    </cfRule>
    <cfRule type="cellIs" dxfId="113" priority="132" stopIfTrue="1" operator="equal">
      <formula>"CW 3240-R7"</formula>
    </cfRule>
  </conditionalFormatting>
  <conditionalFormatting sqref="D481:D482">
    <cfRule type="cellIs" dxfId="112" priority="125" stopIfTrue="1" operator="equal">
      <formula>"CW 2130-R11"</formula>
    </cfRule>
    <cfRule type="cellIs" dxfId="111" priority="126" stopIfTrue="1" operator="equal">
      <formula>"CW 3120-R2"</formula>
    </cfRule>
    <cfRule type="cellIs" dxfId="110" priority="127" stopIfTrue="1" operator="equal">
      <formula>"CW 3240-R7"</formula>
    </cfRule>
  </conditionalFormatting>
  <conditionalFormatting sqref="D479">
    <cfRule type="cellIs" dxfId="109" priority="122" stopIfTrue="1" operator="equal">
      <formula>"CW 2130-R11"</formula>
    </cfRule>
    <cfRule type="cellIs" dxfId="108" priority="123" stopIfTrue="1" operator="equal">
      <formula>"CW 3120-R2"</formula>
    </cfRule>
    <cfRule type="cellIs" dxfId="107" priority="124" stopIfTrue="1" operator="equal">
      <formula>"CW 3240-R7"</formula>
    </cfRule>
  </conditionalFormatting>
  <conditionalFormatting sqref="D475:D476">
    <cfRule type="cellIs" dxfId="106" priority="120" stopIfTrue="1" operator="equal">
      <formula>"CW 3120-R2"</formula>
    </cfRule>
    <cfRule type="cellIs" dxfId="105" priority="121" stopIfTrue="1" operator="equal">
      <formula>"CW 3240-R7"</formula>
    </cfRule>
  </conditionalFormatting>
  <conditionalFormatting sqref="D483:D484">
    <cfRule type="cellIs" dxfId="104" priority="118" stopIfTrue="1" operator="equal">
      <formula>"CW 3120-R2"</formula>
    </cfRule>
    <cfRule type="cellIs" dxfId="103" priority="119" stopIfTrue="1" operator="equal">
      <formula>"CW 3240-R7"</formula>
    </cfRule>
  </conditionalFormatting>
  <conditionalFormatting sqref="D437:D438">
    <cfRule type="cellIs" dxfId="102" priority="115" stopIfTrue="1" operator="equal">
      <formula>"CW 2130-R11"</formula>
    </cfRule>
    <cfRule type="cellIs" dxfId="101" priority="116" stopIfTrue="1" operator="equal">
      <formula>"CW 3120-R2"</formula>
    </cfRule>
    <cfRule type="cellIs" dxfId="100" priority="117" stopIfTrue="1" operator="equal">
      <formula>"CW 3240-R7"</formula>
    </cfRule>
  </conditionalFormatting>
  <conditionalFormatting sqref="D435">
    <cfRule type="cellIs" dxfId="99" priority="109" stopIfTrue="1" operator="equal">
      <formula>"CW 2130-R11"</formula>
    </cfRule>
    <cfRule type="cellIs" dxfId="98" priority="110" stopIfTrue="1" operator="equal">
      <formula>"CW 3120-R2"</formula>
    </cfRule>
    <cfRule type="cellIs" dxfId="97" priority="111" stopIfTrue="1" operator="equal">
      <formula>"CW 3240-R7"</formula>
    </cfRule>
  </conditionalFormatting>
  <conditionalFormatting sqref="D435">
    <cfRule type="cellIs" dxfId="96" priority="112" stopIfTrue="1" operator="equal">
      <formula>"CW 2130-R11"</formula>
    </cfRule>
    <cfRule type="cellIs" dxfId="95" priority="113" stopIfTrue="1" operator="equal">
      <formula>"CW 3120-R2"</formula>
    </cfRule>
    <cfRule type="cellIs" dxfId="94" priority="114" stopIfTrue="1" operator="equal">
      <formula>"CW 3240-R7"</formula>
    </cfRule>
  </conditionalFormatting>
  <conditionalFormatting sqref="D454">
    <cfRule type="cellIs" dxfId="93" priority="103" stopIfTrue="1" operator="equal">
      <formula>"CW 2130-R11"</formula>
    </cfRule>
    <cfRule type="cellIs" dxfId="92" priority="104" stopIfTrue="1" operator="equal">
      <formula>"CW 3120-R2"</formula>
    </cfRule>
    <cfRule type="cellIs" dxfId="91" priority="105" stopIfTrue="1" operator="equal">
      <formula>"CW 3240-R7"</formula>
    </cfRule>
  </conditionalFormatting>
  <conditionalFormatting sqref="D470">
    <cfRule type="cellIs" dxfId="90" priority="100" stopIfTrue="1" operator="equal">
      <formula>"CW 2130-R11"</formula>
    </cfRule>
    <cfRule type="cellIs" dxfId="89" priority="101" stopIfTrue="1" operator="equal">
      <formula>"CW 3120-R2"</formula>
    </cfRule>
    <cfRule type="cellIs" dxfId="88" priority="102" stopIfTrue="1" operator="equal">
      <formula>"CW 3240-R7"</formula>
    </cfRule>
  </conditionalFormatting>
  <conditionalFormatting sqref="D477">
    <cfRule type="cellIs" dxfId="87" priority="98" stopIfTrue="1" operator="equal">
      <formula>"CW 3120-R2"</formula>
    </cfRule>
    <cfRule type="cellIs" dxfId="86" priority="99" stopIfTrue="1" operator="equal">
      <formula>"CW 3240-R7"</formula>
    </cfRule>
  </conditionalFormatting>
  <conditionalFormatting sqref="D69">
    <cfRule type="cellIs" dxfId="85" priority="95" stopIfTrue="1" operator="equal">
      <formula>"CW 2130-R11"</formula>
    </cfRule>
    <cfRule type="cellIs" dxfId="84" priority="96" stopIfTrue="1" operator="equal">
      <formula>"CW 3120-R2"</formula>
    </cfRule>
    <cfRule type="cellIs" dxfId="83" priority="97" stopIfTrue="1" operator="equal">
      <formula>"CW 3240-R7"</formula>
    </cfRule>
  </conditionalFormatting>
  <conditionalFormatting sqref="D9">
    <cfRule type="cellIs" dxfId="82" priority="92" stopIfTrue="1" operator="equal">
      <formula>"CW 2130-R11"</formula>
    </cfRule>
    <cfRule type="cellIs" dxfId="81" priority="93" stopIfTrue="1" operator="equal">
      <formula>"CW 3120-R2"</formula>
    </cfRule>
    <cfRule type="cellIs" dxfId="80" priority="94" stopIfTrue="1" operator="equal">
      <formula>"CW 3240-R7"</formula>
    </cfRule>
  </conditionalFormatting>
  <conditionalFormatting sqref="D32">
    <cfRule type="cellIs" dxfId="79" priority="89" stopIfTrue="1" operator="equal">
      <formula>"CW 2130-R11"</formula>
    </cfRule>
    <cfRule type="cellIs" dxfId="78" priority="90" stopIfTrue="1" operator="equal">
      <formula>"CW 3120-R2"</formula>
    </cfRule>
    <cfRule type="cellIs" dxfId="77" priority="91" stopIfTrue="1" operator="equal">
      <formula>"CW 3240-R7"</formula>
    </cfRule>
  </conditionalFormatting>
  <conditionalFormatting sqref="D33">
    <cfRule type="cellIs" dxfId="76" priority="86" stopIfTrue="1" operator="equal">
      <formula>"CW 2130-R11"</formula>
    </cfRule>
    <cfRule type="cellIs" dxfId="75" priority="87" stopIfTrue="1" operator="equal">
      <formula>"CW 3120-R2"</formula>
    </cfRule>
    <cfRule type="cellIs" dxfId="74" priority="88" stopIfTrue="1" operator="equal">
      <formula>"CW 3240-R7"</formula>
    </cfRule>
  </conditionalFormatting>
  <conditionalFormatting sqref="D74">
    <cfRule type="cellIs" dxfId="73" priority="83" stopIfTrue="1" operator="equal">
      <formula>"CW 2130-R11"</formula>
    </cfRule>
    <cfRule type="cellIs" dxfId="72" priority="84" stopIfTrue="1" operator="equal">
      <formula>"CW 3120-R2"</formula>
    </cfRule>
    <cfRule type="cellIs" dxfId="71" priority="85" stopIfTrue="1" operator="equal">
      <formula>"CW 3240-R7"</formula>
    </cfRule>
  </conditionalFormatting>
  <conditionalFormatting sqref="D110">
    <cfRule type="cellIs" dxfId="70" priority="77" stopIfTrue="1" operator="equal">
      <formula>"CW 2130-R11"</formula>
    </cfRule>
    <cfRule type="cellIs" dxfId="69" priority="78" stopIfTrue="1" operator="equal">
      <formula>"CW 3120-R2"</formula>
    </cfRule>
    <cfRule type="cellIs" dxfId="68" priority="79" stopIfTrue="1" operator="equal">
      <formula>"CW 3240-R7"</formula>
    </cfRule>
  </conditionalFormatting>
  <conditionalFormatting sqref="D143">
    <cfRule type="cellIs" dxfId="67" priority="74" stopIfTrue="1" operator="equal">
      <formula>"CW 2130-R11"</formula>
    </cfRule>
    <cfRule type="cellIs" dxfId="66" priority="75" stopIfTrue="1" operator="equal">
      <formula>"CW 3120-R2"</formula>
    </cfRule>
    <cfRule type="cellIs" dxfId="65" priority="76" stopIfTrue="1" operator="equal">
      <formula>"CW 3240-R7"</formula>
    </cfRule>
  </conditionalFormatting>
  <conditionalFormatting sqref="D175">
    <cfRule type="cellIs" dxfId="64" priority="71" stopIfTrue="1" operator="equal">
      <formula>"CW 2130-R11"</formula>
    </cfRule>
    <cfRule type="cellIs" dxfId="63" priority="72" stopIfTrue="1" operator="equal">
      <formula>"CW 3120-R2"</formula>
    </cfRule>
    <cfRule type="cellIs" dxfId="62" priority="73" stopIfTrue="1" operator="equal">
      <formula>"CW 3240-R7"</formula>
    </cfRule>
  </conditionalFormatting>
  <conditionalFormatting sqref="D203">
    <cfRule type="cellIs" dxfId="61" priority="68" stopIfTrue="1" operator="equal">
      <formula>"CW 2130-R11"</formula>
    </cfRule>
    <cfRule type="cellIs" dxfId="60" priority="69" stopIfTrue="1" operator="equal">
      <formula>"CW 3120-R2"</formula>
    </cfRule>
    <cfRule type="cellIs" dxfId="59" priority="70" stopIfTrue="1" operator="equal">
      <formula>"CW 3240-R7"</formula>
    </cfRule>
  </conditionalFormatting>
  <conditionalFormatting sqref="D231">
    <cfRule type="cellIs" dxfId="58" priority="65" stopIfTrue="1" operator="equal">
      <formula>"CW 2130-R11"</formula>
    </cfRule>
    <cfRule type="cellIs" dxfId="57" priority="66" stopIfTrue="1" operator="equal">
      <formula>"CW 3120-R2"</formula>
    </cfRule>
    <cfRule type="cellIs" dxfId="56" priority="67" stopIfTrue="1" operator="equal">
      <formula>"CW 3240-R7"</formula>
    </cfRule>
  </conditionalFormatting>
  <conditionalFormatting sqref="D265">
    <cfRule type="cellIs" dxfId="55" priority="62" stopIfTrue="1" operator="equal">
      <formula>"CW 2130-R11"</formula>
    </cfRule>
    <cfRule type="cellIs" dxfId="54" priority="63" stopIfTrue="1" operator="equal">
      <formula>"CW 3120-R2"</formula>
    </cfRule>
    <cfRule type="cellIs" dxfId="53" priority="64" stopIfTrue="1" operator="equal">
      <formula>"CW 3240-R7"</formula>
    </cfRule>
  </conditionalFormatting>
  <conditionalFormatting sqref="D303">
    <cfRule type="cellIs" dxfId="52" priority="59" stopIfTrue="1" operator="equal">
      <formula>"CW 2130-R11"</formula>
    </cfRule>
    <cfRule type="cellIs" dxfId="51" priority="60" stopIfTrue="1" operator="equal">
      <formula>"CW 3120-R2"</formula>
    </cfRule>
    <cfRule type="cellIs" dxfId="50" priority="61" stopIfTrue="1" operator="equal">
      <formula>"CW 3240-R7"</formula>
    </cfRule>
  </conditionalFormatting>
  <conditionalFormatting sqref="D336">
    <cfRule type="cellIs" dxfId="49" priority="56" stopIfTrue="1" operator="equal">
      <formula>"CW 2130-R11"</formula>
    </cfRule>
    <cfRule type="cellIs" dxfId="48" priority="57" stopIfTrue="1" operator="equal">
      <formula>"CW 3120-R2"</formula>
    </cfRule>
    <cfRule type="cellIs" dxfId="47" priority="58" stopIfTrue="1" operator="equal">
      <formula>"CW 3240-R7"</formula>
    </cfRule>
  </conditionalFormatting>
  <conditionalFormatting sqref="D367">
    <cfRule type="cellIs" dxfId="46" priority="53" stopIfTrue="1" operator="equal">
      <formula>"CW 2130-R11"</formula>
    </cfRule>
    <cfRule type="cellIs" dxfId="45" priority="54" stopIfTrue="1" operator="equal">
      <formula>"CW 3120-R2"</formula>
    </cfRule>
    <cfRule type="cellIs" dxfId="44" priority="55" stopIfTrue="1" operator="equal">
      <formula>"CW 3240-R7"</formula>
    </cfRule>
  </conditionalFormatting>
  <conditionalFormatting sqref="D430">
    <cfRule type="cellIs" dxfId="43" priority="50" stopIfTrue="1" operator="equal">
      <formula>"CW 2130-R11"</formula>
    </cfRule>
    <cfRule type="cellIs" dxfId="42" priority="51" stopIfTrue="1" operator="equal">
      <formula>"CW 3120-R2"</formula>
    </cfRule>
    <cfRule type="cellIs" dxfId="41" priority="52" stopIfTrue="1" operator="equal">
      <formula>"CW 3240-R7"</formula>
    </cfRule>
  </conditionalFormatting>
  <conditionalFormatting sqref="D85">
    <cfRule type="cellIs" dxfId="40" priority="47" stopIfTrue="1" operator="equal">
      <formula>"CW 2130-R11"</formula>
    </cfRule>
    <cfRule type="cellIs" dxfId="39" priority="48" stopIfTrue="1" operator="equal">
      <formula>"CW 3120-R2"</formula>
    </cfRule>
    <cfRule type="cellIs" dxfId="38" priority="49" stopIfTrue="1" operator="equal">
      <formula>"CW 3240-R7"</formula>
    </cfRule>
  </conditionalFormatting>
  <conditionalFormatting sqref="D469">
    <cfRule type="cellIs" dxfId="37" priority="41" stopIfTrue="1" operator="equal">
      <formula>"CW 2130-R11"</formula>
    </cfRule>
    <cfRule type="cellIs" dxfId="36" priority="42" stopIfTrue="1" operator="equal">
      <formula>"CW 3120-R2"</formula>
    </cfRule>
    <cfRule type="cellIs" dxfId="35" priority="43" stopIfTrue="1" operator="equal">
      <formula>"CW 3240-R7"</formula>
    </cfRule>
  </conditionalFormatting>
  <conditionalFormatting sqref="D468">
    <cfRule type="cellIs" dxfId="34" priority="38" stopIfTrue="1" operator="equal">
      <formula>"CW 2130-R11"</formula>
    </cfRule>
    <cfRule type="cellIs" dxfId="33" priority="39" stopIfTrue="1" operator="equal">
      <formula>"CW 3120-R2"</formula>
    </cfRule>
    <cfRule type="cellIs" dxfId="32" priority="40" stopIfTrue="1" operator="equal">
      <formula>"CW 3240-R7"</formula>
    </cfRule>
  </conditionalFormatting>
  <conditionalFormatting sqref="D397">
    <cfRule type="cellIs" dxfId="31" priority="35" stopIfTrue="1" operator="equal">
      <formula>"CW 2130-R11"</formula>
    </cfRule>
    <cfRule type="cellIs" dxfId="30" priority="36" stopIfTrue="1" operator="equal">
      <formula>"CW 3120-R2"</formula>
    </cfRule>
    <cfRule type="cellIs" dxfId="29" priority="37" stopIfTrue="1" operator="equal">
      <formula>"CW 3240-R7"</formula>
    </cfRule>
  </conditionalFormatting>
  <conditionalFormatting sqref="D134">
    <cfRule type="cellIs" dxfId="28" priority="32" stopIfTrue="1" operator="equal">
      <formula>"CW 2130-R11"</formula>
    </cfRule>
    <cfRule type="cellIs" dxfId="27" priority="33" stopIfTrue="1" operator="equal">
      <formula>"CW 3120-R2"</formula>
    </cfRule>
    <cfRule type="cellIs" dxfId="26" priority="34" stopIfTrue="1" operator="equal">
      <formula>"CW 3240-R7"</formula>
    </cfRule>
  </conditionalFormatting>
  <conditionalFormatting sqref="D165">
    <cfRule type="cellIs" dxfId="25" priority="29" stopIfTrue="1" operator="equal">
      <formula>"CW 2130-R11"</formula>
    </cfRule>
    <cfRule type="cellIs" dxfId="24" priority="30" stopIfTrue="1" operator="equal">
      <formula>"CW 3120-R2"</formula>
    </cfRule>
    <cfRule type="cellIs" dxfId="23" priority="31" stopIfTrue="1" operator="equal">
      <formula>"CW 3240-R7"</formula>
    </cfRule>
  </conditionalFormatting>
  <conditionalFormatting sqref="D327">
    <cfRule type="cellIs" dxfId="22" priority="26" stopIfTrue="1" operator="equal">
      <formula>"CW 2130-R11"</formula>
    </cfRule>
    <cfRule type="cellIs" dxfId="21" priority="27" stopIfTrue="1" operator="equal">
      <formula>"CW 3120-R2"</formula>
    </cfRule>
    <cfRule type="cellIs" dxfId="20" priority="28" stopIfTrue="1" operator="equal">
      <formula>"CW 3240-R7"</formula>
    </cfRule>
  </conditionalFormatting>
  <conditionalFormatting sqref="D63">
    <cfRule type="cellIs" dxfId="19" priority="23" stopIfTrue="1" operator="equal">
      <formula>"CW 2130-R11"</formula>
    </cfRule>
    <cfRule type="cellIs" dxfId="18" priority="24" stopIfTrue="1" operator="equal">
      <formula>"CW 3120-R2"</formula>
    </cfRule>
    <cfRule type="cellIs" dxfId="17" priority="25" stopIfTrue="1" operator="equal">
      <formula>"CW 3240-R7"</formula>
    </cfRule>
  </conditionalFormatting>
  <conditionalFormatting sqref="D66">
    <cfRule type="cellIs" dxfId="16" priority="20" stopIfTrue="1" operator="equal">
      <formula>"CW 2130-R11"</formula>
    </cfRule>
    <cfRule type="cellIs" dxfId="15" priority="21" stopIfTrue="1" operator="equal">
      <formula>"CW 3120-R2"</formula>
    </cfRule>
    <cfRule type="cellIs" dxfId="14" priority="22" stopIfTrue="1" operator="equal">
      <formula>"CW 3240-R7"</formula>
    </cfRule>
  </conditionalFormatting>
  <conditionalFormatting sqref="D416">
    <cfRule type="cellIs" dxfId="13" priority="6" stopIfTrue="1" operator="equal">
      <formula>"CW 2130-R11"</formula>
    </cfRule>
    <cfRule type="cellIs" dxfId="12" priority="7" stopIfTrue="1" operator="equal">
      <formula>"CW 3120-R2"</formula>
    </cfRule>
    <cfRule type="cellIs" dxfId="11" priority="8" stopIfTrue="1" operator="equal">
      <formula>"CW 3240-R7"</formula>
    </cfRule>
  </conditionalFormatting>
  <conditionalFormatting sqref="D406">
    <cfRule type="cellIs" dxfId="10" priority="15" stopIfTrue="1" operator="equal">
      <formula>"CW 3120-R2"</formula>
    </cfRule>
    <cfRule type="cellIs" dxfId="9" priority="16" stopIfTrue="1" operator="equal">
      <formula>"CW 3240-R7"</formula>
    </cfRule>
  </conditionalFormatting>
  <conditionalFormatting sqref="D407">
    <cfRule type="cellIs" dxfId="8" priority="13" stopIfTrue="1" operator="equal">
      <formula>"CW 3120-R2"</formula>
    </cfRule>
    <cfRule type="cellIs" dxfId="7" priority="14" stopIfTrue="1" operator="equal">
      <formula>"CW 3240-R7"</formula>
    </cfRule>
  </conditionalFormatting>
  <conditionalFormatting sqref="D414">
    <cfRule type="cellIs" dxfId="6" priority="9" stopIfTrue="1" operator="equal">
      <formula>"CW 3120-R2"</formula>
    </cfRule>
    <cfRule type="cellIs" dxfId="5" priority="10" stopIfTrue="1" operator="equal">
      <formula>"CW 3240-R7"</formula>
    </cfRule>
  </conditionalFormatting>
  <conditionalFormatting sqref="D408">
    <cfRule type="cellIs" dxfId="4" priority="4" stopIfTrue="1" operator="equal">
      <formula>"CW 3120-R2"</formula>
    </cfRule>
    <cfRule type="cellIs" dxfId="3" priority="5" stopIfTrue="1" operator="equal">
      <formula>"CW 3240-R7"</formula>
    </cfRule>
  </conditionalFormatting>
  <conditionalFormatting sqref="D415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4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497" xr:uid="{00000000-0002-0000-0100-000000000000}">
      <formula1>IF(AND(G497&gt;=0.01,G497&lt;=G513*0.05),ROUND(G497,2),0.01)</formula1>
    </dataValidation>
    <dataValidation type="custom" allowBlank="1" showInputMessage="1" showErrorMessage="1" error="If you can enter a Unit  Price in this cell, pLease contact the Contract Administrator immediately!" sqref="G73 G100 G470 G429 G77 G8 G20 G29 G31 G14 G24:G25 G16 G57 G42 G12 G414:G415 G44 G113 G136 G123 G115:G116 G109 G146 G167 G156 G148:G149 G142 G178 G196 G188 G180:G181 G174 G206 G224 G215 G208:G209 G202 G234 G257 G244 G236:G237 G230 G268 G296 G281 G270:G271 G341:G342 G264 G306 G329 G317 G308:G309 G302 G339 G360 G350 G132 G335 G462 G379:G380 G423 G366 G439 G435 G492 G468 G396 G392 G382 G384 G370 G437 G372 G403:G404 G401 G389:G390 G459:G460 G451 G433 G441 G444:G445 G454 G86 G374 G376 G464 G478 G475 G483 G406:G407 G409 G79:G80" xr:uid="{6CB2EDA1-34C6-40AE-B365-488517563311}">
      <formula1>"isblank(G3)"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33:G39 G78 G92:G98 G9:G10 G13 G30 G15 G87:G90 G45 G17:G19 G101:G105 G416:G417 G430:G431 G21:G23 G41 G43 G114 G117:G122 G147 G137:G138 G133:G134 G150:G152 G168:G169 G179 G182:G184 G207 G197:G198 G210:G212 G235 G225:G226 G269 G258:G259 G283:G288 G272:G274 G263 G297:G298 G238:G243 G307 G340 G330:G331 G361:G362 G352:G355 G125:G129 G186:G187 G194 G190:G192 G214 G217:G220 G222 G26:G28 G254:G255 G290:G294 G165 G276:G280 G357:G358 G310:G316 G173 G343:G349 G319:G323 G154:G155 G131 G246:G252 G424:G425 G493:G494 G488:G490 G58:G69 G410:G413 G391 G383 G442:G443 G393:G394 G408 G381 G397:G399 G461 G402 G386:G388 G465:G466 G421 G452:G453 G440 G456:G458 G446:G450 G371:G373 G377:G378 G375 G463 G486 G419 G471:G473 G484 G479:G482 G436:G438 G434 G476:G477 G325:G327 G47:G55 G74:G75 G110:G111 G143:G144 G175:G176 G203:G204 G231:G232 G265:G266 G303:G304 G336:G337 G367:G368 G84:G85 G469 G158:G163 G405 G81:G82" xr:uid="{C5F27CAF-D789-486E-9A29-226EFEC87A16}">
      <formula1>IF(G9&gt;=0.01,ROUND(G9,2),0.01)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385 G455 G487 G420" xr:uid="{C56D918A-E8A7-40E4-BB21-AF755496A18F}">
      <formula1>0</formula1>
    </dataValidation>
  </dataValidations>
  <pageMargins left="0.5" right="0.5" top="0.75" bottom="0.75" header="0.25" footer="0.25"/>
  <pageSetup scale="75" orientation="portrait" r:id="rId1"/>
  <headerFooter alignWithMargins="0">
    <oddHeader>&amp;L&amp;10The City of Winnipeg
Tender No. 205-2022 
&amp;R&amp;10Bid Submission
&amp;P of &amp;N</oddHeader>
    <oddFooter xml:space="preserve">&amp;R                    </oddFooter>
  </headerFooter>
  <rowBreaks count="25" manualBreakCount="25">
    <brk id="28" min="1" max="7" man="1"/>
    <brk id="53" min="1" max="7" man="1"/>
    <brk id="70" max="7" man="1"/>
    <brk id="90" max="16383" man="1"/>
    <brk id="106" max="16383" man="1"/>
    <brk id="129" max="16383" man="1"/>
    <brk id="139" max="16383" man="1"/>
    <brk id="170" max="16383" man="1"/>
    <brk id="192" max="16383" man="1"/>
    <brk id="199" max="16383" man="1"/>
    <brk id="220" max="16383" man="1"/>
    <brk id="227" max="16383" man="1"/>
    <brk id="252" max="16383" man="1"/>
    <brk id="260" max="16383" man="1"/>
    <brk id="280" max="16383" man="1"/>
    <brk id="299" max="16383" man="1"/>
    <brk id="323" max="16383" man="1"/>
    <brk id="332" max="16383" man="1"/>
    <brk id="355" max="16383" man="1"/>
    <brk id="363" max="16383" man="1"/>
    <brk id="426" max="16383" man="1"/>
    <brk id="450" max="16383" man="1"/>
    <brk id="473" max="16383" man="1"/>
    <brk id="495" max="16383" man="1"/>
    <brk id="498" min="1" max="7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May 11, 2022
by C. Humbert
File Size: 64.9 KB</dc:description>
  <cp:lastModifiedBy>Windows User</cp:lastModifiedBy>
  <cp:lastPrinted>2022-05-11T16:20:36Z</cp:lastPrinted>
  <dcterms:created xsi:type="dcterms:W3CDTF">1999-03-31T15:44:33Z</dcterms:created>
  <dcterms:modified xsi:type="dcterms:W3CDTF">2022-05-19T20:23:18Z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